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97df73d94762b9a/Dokumendid/Siret ja Anneli tööfailid/7 Kalender^J juhendid ja protokollid/2021/Pärnu avavõistlus/"/>
    </mc:Choice>
  </mc:AlternateContent>
  <xr:revisionPtr revIDLastSave="0" documentId="8_{93816F55-3232-4317-A1F1-4C4CE5BABB2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ehed_naised" sheetId="28" r:id="rId1"/>
    <sheet name="noored_tidetid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5" i="29" l="1"/>
  <c r="AF56" i="29"/>
  <c r="AF53" i="29"/>
  <c r="AG56" i="29" l="1"/>
  <c r="AA67" i="28"/>
  <c r="AH67" i="28"/>
  <c r="T67" i="28"/>
  <c r="S65" i="29"/>
  <c r="AG65" i="29" s="1"/>
  <c r="S59" i="29"/>
  <c r="S57" i="29"/>
  <c r="S56" i="29"/>
  <c r="S60" i="29"/>
  <c r="S58" i="29"/>
  <c r="S54" i="29"/>
  <c r="S55" i="29"/>
  <c r="S52" i="29"/>
  <c r="S53" i="29"/>
  <c r="AG53" i="29" s="1"/>
  <c r="S11" i="29"/>
  <c r="AF11" i="29"/>
  <c r="M67" i="28"/>
  <c r="M88" i="28"/>
  <c r="T88" i="28"/>
  <c r="AA88" i="28"/>
  <c r="AH88" i="28"/>
  <c r="AI67" i="28" l="1"/>
  <c r="AG11" i="29"/>
  <c r="AI88" i="28"/>
  <c r="AF39" i="29"/>
  <c r="S39" i="29"/>
  <c r="AF35" i="29"/>
  <c r="S35" i="29"/>
  <c r="AH103" i="28"/>
  <c r="AA103" i="28"/>
  <c r="T103" i="28"/>
  <c r="M103" i="28"/>
  <c r="M97" i="28"/>
  <c r="T97" i="28"/>
  <c r="AA97" i="28"/>
  <c r="AH97" i="28"/>
  <c r="M99" i="28"/>
  <c r="T99" i="28"/>
  <c r="AA99" i="28"/>
  <c r="AH99" i="28"/>
  <c r="AH98" i="28"/>
  <c r="AA98" i="28"/>
  <c r="T98" i="28"/>
  <c r="M98" i="28"/>
  <c r="M49" i="28"/>
  <c r="T49" i="28"/>
  <c r="AA49" i="28"/>
  <c r="AH49" i="28"/>
  <c r="M50" i="28"/>
  <c r="T50" i="28"/>
  <c r="AA50" i="28"/>
  <c r="AH50" i="28"/>
  <c r="M38" i="28"/>
  <c r="T38" i="28"/>
  <c r="AA38" i="28"/>
  <c r="AH38" i="28"/>
  <c r="S29" i="29"/>
  <c r="AF29" i="29"/>
  <c r="S21" i="29"/>
  <c r="AF21" i="29"/>
  <c r="S24" i="29"/>
  <c r="AF24" i="29"/>
  <c r="S5" i="29"/>
  <c r="AF5" i="29"/>
  <c r="S14" i="29"/>
  <c r="AF14" i="29"/>
  <c r="S15" i="29"/>
  <c r="AF15" i="29"/>
  <c r="S7" i="29"/>
  <c r="AF7" i="29"/>
  <c r="S10" i="29"/>
  <c r="AF10" i="29"/>
  <c r="S6" i="29"/>
  <c r="AF6" i="29"/>
  <c r="AF73" i="29"/>
  <c r="S73" i="29"/>
  <c r="AF74" i="29"/>
  <c r="S74" i="29"/>
  <c r="AF66" i="29"/>
  <c r="S66" i="29"/>
  <c r="AF69" i="29"/>
  <c r="S69" i="29"/>
  <c r="S46" i="29"/>
  <c r="AF46" i="29"/>
  <c r="AF60" i="29"/>
  <c r="AF58" i="29"/>
  <c r="AF54" i="29"/>
  <c r="S79" i="29"/>
  <c r="AF79" i="29"/>
  <c r="AG69" i="29" l="1"/>
  <c r="AG35" i="29"/>
  <c r="AG10" i="29"/>
  <c r="AG60" i="29"/>
  <c r="AG7" i="29"/>
  <c r="AG39" i="29"/>
  <c r="AG74" i="29"/>
  <c r="AG5" i="29"/>
  <c r="AG21" i="29"/>
  <c r="AG79" i="29"/>
  <c r="AG46" i="29"/>
  <c r="AG14" i="29"/>
  <c r="AG24" i="29"/>
  <c r="AG6" i="29"/>
  <c r="AG15" i="29"/>
  <c r="AG29" i="29"/>
  <c r="AI103" i="28"/>
  <c r="AI38" i="28"/>
  <c r="AI49" i="28"/>
  <c r="AI99" i="28"/>
  <c r="AI98" i="28"/>
  <c r="AI97" i="28"/>
  <c r="AI50" i="28"/>
  <c r="AG58" i="29"/>
  <c r="AG54" i="29"/>
  <c r="AG73" i="29"/>
  <c r="AG66" i="29"/>
  <c r="AF59" i="29"/>
  <c r="AF57" i="29"/>
  <c r="AF55" i="29"/>
  <c r="S22" i="29"/>
  <c r="AF22" i="29"/>
  <c r="S12" i="29"/>
  <c r="AF12" i="29"/>
  <c r="M56" i="28"/>
  <c r="T56" i="28"/>
  <c r="AA56" i="28"/>
  <c r="AH56" i="28"/>
  <c r="M29" i="28"/>
  <c r="T29" i="28"/>
  <c r="AA29" i="28"/>
  <c r="AH29" i="28"/>
  <c r="M23" i="28"/>
  <c r="T23" i="28"/>
  <c r="AA23" i="28"/>
  <c r="AH23" i="28"/>
  <c r="M22" i="28"/>
  <c r="T22" i="28"/>
  <c r="AA22" i="28"/>
  <c r="AH22" i="28"/>
  <c r="AG12" i="29" l="1"/>
  <c r="AG59" i="29"/>
  <c r="AG22" i="29"/>
  <c r="AG57" i="29"/>
  <c r="AG55" i="29"/>
  <c r="AI56" i="28"/>
  <c r="AI29" i="28"/>
  <c r="AI22" i="28"/>
  <c r="AI23" i="28"/>
  <c r="AH89" i="28"/>
  <c r="AA89" i="28"/>
  <c r="T89" i="28"/>
  <c r="M89" i="28"/>
  <c r="S23" i="29"/>
  <c r="AF23" i="29"/>
  <c r="M40" i="28"/>
  <c r="T40" i="28"/>
  <c r="AA40" i="28"/>
  <c r="AH40" i="28"/>
  <c r="M28" i="28"/>
  <c r="T28" i="28"/>
  <c r="AA28" i="28"/>
  <c r="AH28" i="28"/>
  <c r="AH61" i="28"/>
  <c r="AA61" i="28"/>
  <c r="T61" i="28"/>
  <c r="M61" i="28"/>
  <c r="AF52" i="29"/>
  <c r="AH93" i="28"/>
  <c r="AA93" i="28"/>
  <c r="T93" i="28"/>
  <c r="M93" i="28"/>
  <c r="AH71" i="28"/>
  <c r="AA71" i="28"/>
  <c r="T71" i="28"/>
  <c r="M71" i="28"/>
  <c r="AF78" i="29"/>
  <c r="S78" i="29"/>
  <c r="AH66" i="28"/>
  <c r="AA66" i="28"/>
  <c r="T66" i="28"/>
  <c r="M66" i="28"/>
  <c r="AH65" i="28"/>
  <c r="AA65" i="28"/>
  <c r="T65" i="28"/>
  <c r="M65" i="28"/>
  <c r="AI65" i="28" l="1"/>
  <c r="AI66" i="28"/>
  <c r="AI28" i="28"/>
  <c r="AI40" i="28"/>
  <c r="AI89" i="28"/>
  <c r="AG78" i="29"/>
  <c r="AG52" i="29"/>
  <c r="AG23" i="29"/>
  <c r="AI61" i="28"/>
  <c r="AI71" i="28"/>
  <c r="AI93" i="28"/>
  <c r="AH34" i="28"/>
  <c r="AA34" i="28"/>
  <c r="T34" i="28"/>
  <c r="M34" i="28"/>
  <c r="AH75" i="28"/>
  <c r="AA75" i="28"/>
  <c r="T75" i="28"/>
  <c r="M75" i="28"/>
  <c r="AI34" i="28" l="1"/>
  <c r="AI75" i="28"/>
  <c r="AF19" i="29"/>
  <c r="S19" i="29"/>
  <c r="AH46" i="28"/>
  <c r="AA46" i="28"/>
  <c r="T46" i="28"/>
  <c r="M46" i="28"/>
  <c r="AH11" i="28"/>
  <c r="AA11" i="28"/>
  <c r="T11" i="28"/>
  <c r="M11" i="28"/>
  <c r="AH84" i="28"/>
  <c r="AA84" i="28"/>
  <c r="T84" i="28"/>
  <c r="M84" i="28"/>
  <c r="AH51" i="28"/>
  <c r="AA51" i="28"/>
  <c r="T51" i="28"/>
  <c r="M51" i="28"/>
  <c r="AG19" i="29" l="1"/>
  <c r="AI46" i="28"/>
  <c r="AI84" i="28"/>
  <c r="AI11" i="28"/>
  <c r="AI51" i="28"/>
  <c r="AH8" i="28"/>
  <c r="AA8" i="28"/>
  <c r="T8" i="28"/>
  <c r="M8" i="28"/>
  <c r="AI8" i="28" l="1"/>
  <c r="M17" i="28" l="1"/>
  <c r="T17" i="28"/>
  <c r="AA17" i="28"/>
  <c r="AH17" i="28"/>
  <c r="AH21" i="28"/>
  <c r="AA21" i="28"/>
  <c r="T21" i="28"/>
  <c r="M21" i="28"/>
  <c r="AH15" i="28"/>
  <c r="AA15" i="28"/>
  <c r="T15" i="28"/>
  <c r="M15" i="28"/>
  <c r="AI15" i="28" l="1"/>
  <c r="AI21" i="28"/>
  <c r="AI17" i="28"/>
  <c r="AH27" i="28"/>
  <c r="AA27" i="28"/>
  <c r="T27" i="28"/>
  <c r="M27" i="28"/>
  <c r="AH48" i="28"/>
  <c r="AA48" i="28"/>
  <c r="T48" i="28"/>
  <c r="M48" i="28"/>
  <c r="AH47" i="28"/>
  <c r="AA47" i="28"/>
  <c r="T47" i="28"/>
  <c r="M47" i="28"/>
  <c r="AH57" i="28"/>
  <c r="AA57" i="28"/>
  <c r="T57" i="28"/>
  <c r="M57" i="28"/>
  <c r="M79" i="28"/>
  <c r="T79" i="28"/>
  <c r="AA79" i="28"/>
  <c r="AH79" i="28"/>
  <c r="AH39" i="28"/>
  <c r="AA39" i="28"/>
  <c r="T39" i="28"/>
  <c r="M39" i="28"/>
  <c r="AF8" i="29"/>
  <c r="AF13" i="29"/>
  <c r="AF9" i="29"/>
  <c r="S8" i="29"/>
  <c r="S13" i="29"/>
  <c r="S9" i="29"/>
  <c r="AH6" i="28"/>
  <c r="AH5" i="28"/>
  <c r="AH10" i="28"/>
  <c r="AH9" i="28"/>
  <c r="AA6" i="28"/>
  <c r="AA5" i="28"/>
  <c r="AA10" i="28"/>
  <c r="AA9" i="28"/>
  <c r="T6" i="28"/>
  <c r="T5" i="28"/>
  <c r="T10" i="28"/>
  <c r="T9" i="28"/>
  <c r="M6" i="28"/>
  <c r="M5" i="28"/>
  <c r="M10" i="28"/>
  <c r="M9" i="28"/>
  <c r="M7" i="28"/>
  <c r="T7" i="28"/>
  <c r="AA7" i="28"/>
  <c r="AH7" i="28"/>
  <c r="AA16" i="28"/>
  <c r="AH16" i="28"/>
  <c r="M16" i="28"/>
  <c r="T16" i="28"/>
  <c r="AA41" i="28"/>
  <c r="AH41" i="28"/>
  <c r="M41" i="28"/>
  <c r="T41" i="28"/>
  <c r="AA55" i="28"/>
  <c r="AH55" i="28"/>
  <c r="M55" i="28"/>
  <c r="T55" i="28"/>
  <c r="AI27" i="28" l="1"/>
  <c r="AI57" i="28"/>
  <c r="AI48" i="28"/>
  <c r="AG13" i="29"/>
  <c r="AG8" i="29"/>
  <c r="AG9" i="29"/>
  <c r="AI47" i="28"/>
  <c r="AI79" i="28"/>
  <c r="AI39" i="28"/>
  <c r="AI5" i="28"/>
  <c r="AI10" i="28"/>
  <c r="AI9" i="28"/>
  <c r="AI6" i="28"/>
  <c r="S20" i="29"/>
  <c r="AF20" i="29"/>
  <c r="S51" i="29"/>
  <c r="AF51" i="29"/>
  <c r="AG20" i="29" l="1"/>
  <c r="AG51" i="29"/>
  <c r="AI7" i="28"/>
  <c r="AI16" i="28"/>
  <c r="AF44" i="29"/>
  <c r="S44" i="29"/>
  <c r="AF43" i="29"/>
  <c r="S43" i="29"/>
  <c r="AF45" i="29"/>
  <c r="S45" i="29"/>
  <c r="AG45" i="29" l="1"/>
  <c r="AG44" i="29"/>
  <c r="AI55" i="28"/>
  <c r="AG43" i="29"/>
  <c r="AI41" i="28"/>
</calcChain>
</file>

<file path=xl/sharedStrings.xml><?xml version="1.0" encoding="utf-8"?>
<sst xmlns="http://schemas.openxmlformats.org/spreadsheetml/2006/main" count="1456" uniqueCount="316">
  <si>
    <t>MATT</t>
  </si>
  <si>
    <t>EESNIMI</t>
  </si>
  <si>
    <t>PEREKONNANIMI</t>
  </si>
  <si>
    <t>SÜNNI-AASTA</t>
  </si>
  <si>
    <t>KLUBI</t>
  </si>
  <si>
    <t>seeria  1</t>
  </si>
  <si>
    <t>seeria  2</t>
  </si>
  <si>
    <t>seeria  3</t>
  </si>
  <si>
    <t>seeria  4</t>
  </si>
  <si>
    <t>seeria  5</t>
  </si>
  <si>
    <t>seeria  6</t>
  </si>
  <si>
    <r>
      <t xml:space="preserve">70m     </t>
    </r>
    <r>
      <rPr>
        <b/>
        <sz val="10"/>
        <rFont val="Arial"/>
        <family val="2"/>
      </rPr>
      <t>¤</t>
    </r>
    <r>
      <rPr>
        <sz val="9"/>
        <rFont val="Arial"/>
        <family val="2"/>
        <charset val="186"/>
      </rPr>
      <t>122cm</t>
    </r>
  </si>
  <si>
    <t>KOKKU</t>
  </si>
  <si>
    <t>KOHT</t>
  </si>
  <si>
    <r>
      <t xml:space="preserve">60m     </t>
    </r>
    <r>
      <rPr>
        <b/>
        <sz val="10"/>
        <rFont val="Arial"/>
        <family val="2"/>
      </rPr>
      <t>¤</t>
    </r>
    <r>
      <rPr>
        <sz val="9"/>
        <rFont val="Arial"/>
        <family val="2"/>
        <charset val="186"/>
      </rPr>
      <t>122cm</t>
    </r>
  </si>
  <si>
    <r>
      <t xml:space="preserve">50m     </t>
    </r>
    <r>
      <rPr>
        <b/>
        <sz val="10"/>
        <rFont val="Arial"/>
        <family val="2"/>
      </rPr>
      <t>¤</t>
    </r>
    <r>
      <rPr>
        <sz val="9"/>
        <rFont val="Arial"/>
        <family val="2"/>
        <charset val="186"/>
      </rPr>
      <t>10-5</t>
    </r>
  </si>
  <si>
    <t>Leili Kukk</t>
  </si>
  <si>
    <t>Peakohtunik</t>
  </si>
  <si>
    <t>seeria  7</t>
  </si>
  <si>
    <t>seeria  8</t>
  </si>
  <si>
    <t>seeria  9</t>
  </si>
  <si>
    <t>seeria  10</t>
  </si>
  <si>
    <t>seeria  11</t>
  </si>
  <si>
    <t>seeria  12</t>
  </si>
  <si>
    <r>
      <t xml:space="preserve">30m     </t>
    </r>
    <r>
      <rPr>
        <b/>
        <sz val="10"/>
        <rFont val="Arial"/>
        <family val="2"/>
      </rPr>
      <t>¤</t>
    </r>
    <r>
      <rPr>
        <sz val="9"/>
        <rFont val="Arial"/>
        <family val="2"/>
        <charset val="186"/>
      </rPr>
      <t>122cm</t>
    </r>
  </si>
  <si>
    <r>
      <t xml:space="preserve">15m     </t>
    </r>
    <r>
      <rPr>
        <b/>
        <sz val="10"/>
        <rFont val="Arial"/>
        <family val="2"/>
      </rPr>
      <t>¤</t>
    </r>
    <r>
      <rPr>
        <sz val="9"/>
        <rFont val="Arial"/>
        <family val="2"/>
        <charset val="186"/>
      </rPr>
      <t>122cm</t>
    </r>
  </si>
  <si>
    <t>10 jaX'id</t>
  </si>
  <si>
    <t>Sagittarius</t>
  </si>
  <si>
    <t>Lilienthal</t>
  </si>
  <si>
    <t>Ilves</t>
  </si>
  <si>
    <t>Robin</t>
  </si>
  <si>
    <t>Jäätma</t>
  </si>
  <si>
    <t>Tanel</t>
  </si>
  <si>
    <t>Kaasik</t>
  </si>
  <si>
    <t xml:space="preserve">Maris </t>
  </si>
  <si>
    <t>Tetsmann</t>
  </si>
  <si>
    <t>Türi Vibukool</t>
  </si>
  <si>
    <t xml:space="preserve">Kristella </t>
  </si>
  <si>
    <t xml:space="preserve">Kristjan </t>
  </si>
  <si>
    <t xml:space="preserve">Triinu </t>
  </si>
  <si>
    <t>JVK Ilves</t>
  </si>
  <si>
    <t>Pops</t>
  </si>
  <si>
    <t>Raoul</t>
  </si>
  <si>
    <t>Pärnu VK Meelis</t>
  </si>
  <si>
    <t>Mariann Hanna</t>
  </si>
  <si>
    <t>Johanson</t>
  </si>
  <si>
    <t xml:space="preserve">Elizabeth </t>
  </si>
  <si>
    <t>Tamson</t>
  </si>
  <si>
    <t xml:space="preserve">Marten </t>
  </si>
  <si>
    <t xml:space="preserve">Arti </t>
  </si>
  <si>
    <t>Habakuk</t>
  </si>
  <si>
    <t xml:space="preserve">Kärner </t>
  </si>
  <si>
    <t xml:space="preserve">SPORTVIBU NOORED POISID </t>
  </si>
  <si>
    <t xml:space="preserve">SPORTVIBU TIDETID POISID </t>
  </si>
  <si>
    <t xml:space="preserve">SPORTVIBU TIDETID TÜDRUKUD </t>
  </si>
  <si>
    <t xml:space="preserve">SPORTVIBU MEHED </t>
  </si>
  <si>
    <t xml:space="preserve">SPORTVIBU NAISED </t>
  </si>
  <si>
    <t xml:space="preserve">SPORTVIBU JUUNIOR MEHED </t>
  </si>
  <si>
    <t xml:space="preserve">SPORTVIBU JUUNIOR NAISED </t>
  </si>
  <si>
    <t xml:space="preserve">SPORTVIBU KADETID TÜDRUKUD </t>
  </si>
  <si>
    <t xml:space="preserve">PLOKKVIBU MEHED </t>
  </si>
  <si>
    <t xml:space="preserve">PLOKKVIBU NAISED </t>
  </si>
  <si>
    <t xml:space="preserve">PLOKKVIBU KADETID TÜDRUKUD </t>
  </si>
  <si>
    <t>Mäger</t>
  </si>
  <si>
    <t>Kristi Johanson</t>
  </si>
  <si>
    <t>peasekretär</t>
  </si>
  <si>
    <t xml:space="preserve">Hanna Liina </t>
  </si>
  <si>
    <t>Lippand</t>
  </si>
  <si>
    <t xml:space="preserve">Tessa Cathlen </t>
  </si>
  <si>
    <t>Tammik</t>
  </si>
  <si>
    <t>Raag</t>
  </si>
  <si>
    <t>Laasma</t>
  </si>
  <si>
    <t xml:space="preserve"> </t>
  </si>
  <si>
    <t xml:space="preserve">PLOKKVIBU JUUNIOR NAISED </t>
  </si>
  <si>
    <t xml:space="preserve">Johanson </t>
  </si>
  <si>
    <t xml:space="preserve">SPORTVIBU Veteran MEHED </t>
  </si>
  <si>
    <t>Uku Andreas</t>
  </si>
  <si>
    <t>Reigo</t>
  </si>
  <si>
    <t>Tartu Valla SK</t>
  </si>
  <si>
    <t>PLOKKVIBU KADETID MEHED</t>
  </si>
  <si>
    <t>Karl-Matthias</t>
  </si>
  <si>
    <t>Pau</t>
  </si>
  <si>
    <t>VAISTUVIBU TIDETID POISID</t>
  </si>
  <si>
    <t>Rao Kaarel</t>
  </si>
  <si>
    <t>Lõpp</t>
  </si>
  <si>
    <t>SPORTVIBU KADETID MEHED</t>
  </si>
  <si>
    <t>Rasmus Mihkel</t>
  </si>
  <si>
    <t>VAISTUVIBU JUUNIORID MEHED</t>
  </si>
  <si>
    <t>Kivari</t>
  </si>
  <si>
    <t>Marten-Hugo</t>
  </si>
  <si>
    <t>Ketter</t>
  </si>
  <si>
    <t>Silt</t>
  </si>
  <si>
    <t>Järvakandi VK Ilves</t>
  </si>
  <si>
    <t>Karl</t>
  </si>
  <si>
    <t>Kivilo</t>
  </si>
  <si>
    <t>Nora</t>
  </si>
  <si>
    <t>Haas</t>
  </si>
  <si>
    <t xml:space="preserve">PLOKKVIBU JUUNIOR MEHED </t>
  </si>
  <si>
    <t>Tiina</t>
  </si>
  <si>
    <t>Vimm</t>
  </si>
  <si>
    <t>Rasmus</t>
  </si>
  <si>
    <t>Käsper</t>
  </si>
  <si>
    <t>Tallinna VK</t>
  </si>
  <si>
    <t>PIKKVIBU NAISED</t>
  </si>
  <si>
    <t>Ülle</t>
  </si>
  <si>
    <t>Kell</t>
  </si>
  <si>
    <t>Kajamaa SK</t>
  </si>
  <si>
    <t>Marielle</t>
  </si>
  <si>
    <t>Liis</t>
  </si>
  <si>
    <t>Kirsch</t>
  </si>
  <si>
    <t>Oss</t>
  </si>
  <si>
    <t>SPORTVIBU NOORED TÜDRUKUD</t>
  </si>
  <si>
    <t>Mia Norah</t>
  </si>
  <si>
    <t>Niitepõld</t>
  </si>
  <si>
    <t>Gertrud</t>
  </si>
  <si>
    <t>Vaeno</t>
  </si>
  <si>
    <t>PLOKKVIBU NOORED POISID</t>
  </si>
  <si>
    <t>Mait</t>
  </si>
  <si>
    <t>Sirel</t>
  </si>
  <si>
    <t>Karola</t>
  </si>
  <si>
    <t>Kashulin</t>
  </si>
  <si>
    <t>Elis</t>
  </si>
  <si>
    <t>Jõerand</t>
  </si>
  <si>
    <t>Prita</t>
  </si>
  <si>
    <t>Sebastian</t>
  </si>
  <si>
    <t>Värk</t>
  </si>
  <si>
    <t>PIKKVIBU VETERANID MEHED</t>
  </si>
  <si>
    <t>Nikolai</t>
  </si>
  <si>
    <t>Indrek</t>
  </si>
  <si>
    <t>Võhumõõk</t>
  </si>
  <si>
    <t>Baltic Hunter SC</t>
  </si>
  <si>
    <t>Pärnu avavõistlus 15.mai 2021</t>
  </si>
  <si>
    <t xml:space="preserve">Jaanus </t>
  </si>
  <si>
    <t>Gross</t>
  </si>
  <si>
    <t>Karmel</t>
  </si>
  <si>
    <t>Uuselu</t>
  </si>
  <si>
    <t>Märten</t>
  </si>
  <si>
    <t>Merioja</t>
  </si>
  <si>
    <t>Johanna Viktoria</t>
  </si>
  <si>
    <t>Jõe</t>
  </si>
  <si>
    <t>Uku Robert</t>
  </si>
  <si>
    <t>Seppadeus</t>
  </si>
  <si>
    <t>Marten</t>
  </si>
  <si>
    <t>Suits</t>
  </si>
  <si>
    <t>Venno</t>
  </si>
  <si>
    <t>Kaspar</t>
  </si>
  <si>
    <t>Grauen</t>
  </si>
  <si>
    <t xml:space="preserve">Jevgeni </t>
  </si>
  <si>
    <t>Ikko</t>
  </si>
  <si>
    <t>Evert</t>
  </si>
  <si>
    <t>Ressar</t>
  </si>
  <si>
    <t xml:space="preserve">Taavi </t>
  </si>
  <si>
    <t>Ennemuist</t>
  </si>
  <si>
    <t>30m     ¤122cm</t>
  </si>
  <si>
    <t>Kait</t>
  </si>
  <si>
    <t>Soesoo</t>
  </si>
  <si>
    <t>V-Võidu VK/Viljandi SK</t>
  </si>
  <si>
    <t>Laura</t>
  </si>
  <si>
    <t>Nurmsalu</t>
  </si>
  <si>
    <t>V-VõiduVK/Viljandi SK</t>
  </si>
  <si>
    <t xml:space="preserve">Sten </t>
  </si>
  <si>
    <t>Sihver</t>
  </si>
  <si>
    <t>V-VõiduVK/Vlj.SK</t>
  </si>
  <si>
    <t>Rimo</t>
  </si>
  <si>
    <t>Bachmann</t>
  </si>
  <si>
    <t>V-Võidu VK/Vlj.SK</t>
  </si>
  <si>
    <t>Andres</t>
  </si>
  <si>
    <t>Sarapuu</t>
  </si>
  <si>
    <t>Hanna Alice</t>
  </si>
  <si>
    <t>Haavapuu</t>
  </si>
  <si>
    <t>Birgit</t>
  </si>
  <si>
    <t>Metsjõe</t>
  </si>
  <si>
    <t xml:space="preserve">Mirel </t>
  </si>
  <si>
    <t>Missik</t>
  </si>
  <si>
    <t>Saire</t>
  </si>
  <si>
    <t>Rösler</t>
  </si>
  <si>
    <t>Patrick</t>
  </si>
  <si>
    <t>Järve</t>
  </si>
  <si>
    <t>Joonas</t>
  </si>
  <si>
    <t>Animägi</t>
  </si>
  <si>
    <t>Simo</t>
  </si>
  <si>
    <t>Tollimägi</t>
  </si>
  <si>
    <t>Maik</t>
  </si>
  <si>
    <t>Bilitjuk</t>
  </si>
  <si>
    <t>Marcus</t>
  </si>
  <si>
    <t>Viirpalu</t>
  </si>
  <si>
    <t>Tarvet</t>
  </si>
  <si>
    <t>Labi</t>
  </si>
  <si>
    <t>Eliise Sandra</t>
  </si>
  <si>
    <t>Liisbett</t>
  </si>
  <si>
    <t>Murdla</t>
  </si>
  <si>
    <t>Stella</t>
  </si>
  <si>
    <t>Brayan</t>
  </si>
  <si>
    <t>Petrauskas</t>
  </si>
  <si>
    <t>Õismaa</t>
  </si>
  <si>
    <t>Martin</t>
  </si>
  <si>
    <t>Palo</t>
  </si>
  <si>
    <t>Uku</t>
  </si>
  <si>
    <t>Riisenberg</t>
  </si>
  <si>
    <t>Keira Allegra Eliise  Tenno</t>
  </si>
  <si>
    <t>Markkus</t>
  </si>
  <si>
    <t>Vilu</t>
  </si>
  <si>
    <t>Chris</t>
  </si>
  <si>
    <t>Viitak</t>
  </si>
  <si>
    <t>Märt</t>
  </si>
  <si>
    <t>Gert</t>
  </si>
  <si>
    <t>Soe</t>
  </si>
  <si>
    <t>Raiko</t>
  </si>
  <si>
    <t>Kauri</t>
  </si>
  <si>
    <t>Rull</t>
  </si>
  <si>
    <t>Kain</t>
  </si>
  <si>
    <t>Laura Lisett</t>
  </si>
  <si>
    <t>Kangur</t>
  </si>
  <si>
    <t>PLOKKVIBU TIDETID TÜDRUKUD</t>
  </si>
  <si>
    <t>PLOKKVIBU TIDETID POISID</t>
  </si>
  <si>
    <t>PIKKVIBU TIDETID POISID</t>
  </si>
  <si>
    <t>PrJatka</t>
  </si>
  <si>
    <t>VAISTUVIBU KADETID POISID</t>
  </si>
  <si>
    <t>VAISTUVIBU KADETID TÜDRUKUD</t>
  </si>
  <si>
    <t>VAISTUVIBU NOORED POISID</t>
  </si>
  <si>
    <t>PIKKVIBU NOORED POISID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</si>
  <si>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</si>
  <si>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</si>
  <si>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</si>
  <si>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</si>
  <si>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</si>
  <si>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</si>
  <si>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</si>
  <si>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</si>
  <si>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</si>
  <si>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</si>
  <si>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</si>
  <si>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</si>
  <si>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5a</t>
  </si>
  <si>
    <t>5b</t>
  </si>
  <si>
    <t>6a</t>
  </si>
  <si>
    <t>6b</t>
  </si>
  <si>
    <t>7a</t>
  </si>
  <si>
    <t>7c</t>
  </si>
  <si>
    <t>8a</t>
  </si>
  <si>
    <t>8b</t>
  </si>
  <si>
    <t>9a</t>
  </si>
  <si>
    <t>9b</t>
  </si>
  <si>
    <t>10a</t>
  </si>
  <si>
    <t>Mirtel</t>
  </si>
  <si>
    <t>10b</t>
  </si>
  <si>
    <t>10c</t>
  </si>
  <si>
    <t>11a</t>
  </si>
  <si>
    <t>11b</t>
  </si>
  <si>
    <t>11c</t>
  </si>
  <si>
    <t>12a</t>
  </si>
  <si>
    <t>12b</t>
  </si>
  <si>
    <t>12c</t>
  </si>
  <si>
    <t>13a</t>
  </si>
  <si>
    <t>13b</t>
  </si>
  <si>
    <t>14a</t>
  </si>
  <si>
    <t>14b</t>
  </si>
  <si>
    <t>15a</t>
  </si>
  <si>
    <t>15b</t>
  </si>
  <si>
    <t>16a</t>
  </si>
  <si>
    <t>16b</t>
  </si>
  <si>
    <t>16c</t>
  </si>
  <si>
    <t>17a</t>
  </si>
  <si>
    <t>17b</t>
  </si>
  <si>
    <t>18a</t>
  </si>
  <si>
    <t>18b</t>
  </si>
  <si>
    <t>18c</t>
  </si>
  <si>
    <t>19a</t>
  </si>
  <si>
    <t>19b</t>
  </si>
  <si>
    <t>19c</t>
  </si>
  <si>
    <t>20a</t>
  </si>
  <si>
    <t>20b</t>
  </si>
  <si>
    <t>20c</t>
  </si>
  <si>
    <t>21a</t>
  </si>
  <si>
    <t>21b</t>
  </si>
  <si>
    <t>22c</t>
  </si>
  <si>
    <t>23a</t>
  </si>
  <si>
    <t>23b</t>
  </si>
  <si>
    <t>23c</t>
  </si>
  <si>
    <t>24a</t>
  </si>
  <si>
    <t>21c</t>
  </si>
  <si>
    <t>22a</t>
  </si>
  <si>
    <t>22b</t>
  </si>
  <si>
    <t>24b</t>
  </si>
  <si>
    <t>24c</t>
  </si>
  <si>
    <t>25b</t>
  </si>
  <si>
    <t>25c</t>
  </si>
  <si>
    <t>26a</t>
  </si>
  <si>
    <t>26b</t>
  </si>
  <si>
    <t>26c</t>
  </si>
  <si>
    <t>27a</t>
  </si>
  <si>
    <t>27b</t>
  </si>
  <si>
    <t>27c</t>
  </si>
  <si>
    <t>28a</t>
  </si>
  <si>
    <t>28b</t>
  </si>
  <si>
    <t>28c</t>
  </si>
  <si>
    <t>29a</t>
  </si>
  <si>
    <t>29b</t>
  </si>
  <si>
    <t>29c</t>
  </si>
  <si>
    <t>29d</t>
  </si>
  <si>
    <t>27d</t>
  </si>
  <si>
    <t>23d</t>
  </si>
  <si>
    <t>26d</t>
  </si>
  <si>
    <t>Agnes</t>
  </si>
  <si>
    <t>Ansip</t>
  </si>
  <si>
    <t>25d</t>
  </si>
  <si>
    <t>Karoline</t>
  </si>
  <si>
    <t>18d</t>
  </si>
  <si>
    <t>Siim</t>
  </si>
  <si>
    <t>15c</t>
  </si>
  <si>
    <t>Heino</t>
  </si>
  <si>
    <t>Tenner</t>
  </si>
  <si>
    <t>Vahtras</t>
  </si>
  <si>
    <t>I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</si>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</sst>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b/>
      <i/>
      <sz val="12"/>
      <name val="Arial"/>
      <family val="2"/>
      <charset val="186"/>
    </font>
    <font>
      <b/>
      <sz val="12"/>
      <name val="Arial"/>
      <family val="2"/>
    </font>
    <font>
      <b/>
      <sz val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23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/>
    <xf numFmtId="0" fontId="6" fillId="0" borderId="0" xfId="1" applyFont="1"/>
    <xf numFmtId="0" fontId="7" fillId="0" borderId="1" xfId="1" applyFont="1" applyFill="1" applyBorder="1" applyAlignment="1">
      <alignment horizontal="center" vertical="center" textRotation="90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textRotation="180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3" fillId="0" borderId="0" xfId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1" fillId="0" borderId="2" xfId="1" applyFont="1" applyBorder="1"/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0" xfId="1" applyFont="1"/>
    <xf numFmtId="0" fontId="3" fillId="0" borderId="0" xfId="1" applyFont="1" applyFill="1" applyBorder="1"/>
    <xf numFmtId="0" fontId="3" fillId="0" borderId="0" xfId="1" applyFont="1"/>
    <xf numFmtId="0" fontId="3" fillId="0" borderId="0" xfId="1" applyFill="1" applyAlignment="1">
      <alignment horizontal="center"/>
    </xf>
    <xf numFmtId="0" fontId="3" fillId="0" borderId="0" xfId="1" applyFill="1"/>
    <xf numFmtId="0" fontId="3" fillId="0" borderId="1" xfId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0" fontId="1" fillId="0" borderId="4" xfId="1" applyFont="1" applyBorder="1"/>
    <xf numFmtId="0" fontId="1" fillId="0" borderId="4" xfId="1" applyFont="1" applyBorder="1" applyAlignment="1">
      <alignment horizontal="center"/>
    </xf>
    <xf numFmtId="0" fontId="1" fillId="0" borderId="4" xfId="1" applyFont="1" applyBorder="1" applyAlignment="1">
      <alignment horizontal="center" vertical="center"/>
    </xf>
    <xf numFmtId="0" fontId="5" fillId="0" borderId="0" xfId="0" applyFont="1"/>
    <xf numFmtId="0" fontId="3" fillId="0" borderId="2" xfId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/>
    <xf numFmtId="0" fontId="7" fillId="0" borderId="1" xfId="1" applyFont="1" applyFill="1" applyBorder="1" applyAlignment="1">
      <alignment vertical="center"/>
    </xf>
    <xf numFmtId="0" fontId="1" fillId="0" borderId="0" xfId="1" applyFont="1" applyFill="1" applyBorder="1"/>
    <xf numFmtId="0" fontId="5" fillId="0" borderId="0" xfId="1" applyFont="1" applyFill="1"/>
    <xf numFmtId="0" fontId="1" fillId="0" borderId="1" xfId="1" applyFont="1" applyFill="1" applyBorder="1"/>
    <xf numFmtId="0" fontId="1" fillId="0" borderId="2" xfId="1" applyFont="1" applyFill="1" applyBorder="1"/>
    <xf numFmtId="0" fontId="7" fillId="0" borderId="0" xfId="1" applyFont="1" applyFill="1" applyBorder="1"/>
    <xf numFmtId="0" fontId="1" fillId="0" borderId="4" xfId="1" applyFont="1" applyFill="1" applyBorder="1"/>
    <xf numFmtId="0" fontId="1" fillId="0" borderId="5" xfId="1" applyFont="1" applyFill="1" applyBorder="1"/>
    <xf numFmtId="0" fontId="1" fillId="0" borderId="5" xfId="1" applyFont="1" applyBorder="1"/>
    <xf numFmtId="0" fontId="1" fillId="0" borderId="5" xfId="1" applyFont="1" applyBorder="1" applyAlignment="1">
      <alignment horizontal="center"/>
    </xf>
    <xf numFmtId="0" fontId="1" fillId="0" borderId="5" xfId="1" applyFont="1" applyBorder="1" applyAlignment="1">
      <alignment horizontal="center" vertical="center"/>
    </xf>
    <xf numFmtId="0" fontId="3" fillId="0" borderId="6" xfId="1" applyBorder="1" applyAlignment="1">
      <alignment horizontal="center"/>
    </xf>
    <xf numFmtId="0" fontId="3" fillId="0" borderId="3" xfId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4" fillId="0" borderId="4" xfId="1" applyFont="1" applyFill="1" applyBorder="1" applyAlignment="1">
      <alignment horizontal="center"/>
    </xf>
    <xf numFmtId="0" fontId="5" fillId="0" borderId="0" xfId="0" applyFont="1" applyFill="1" applyAlignment="1"/>
    <xf numFmtId="0" fontId="3" fillId="0" borderId="0" xfId="1" applyFill="1" applyAlignment="1"/>
    <xf numFmtId="0" fontId="6" fillId="0" borderId="0" xfId="1" applyFont="1" applyFill="1" applyAlignment="1"/>
    <xf numFmtId="0" fontId="4" fillId="0" borderId="0" xfId="1" applyFont="1" applyFill="1" applyBorder="1" applyAlignment="1"/>
    <xf numFmtId="0" fontId="4" fillId="0" borderId="2" xfId="1" applyFont="1" applyFill="1" applyBorder="1" applyAlignment="1"/>
    <xf numFmtId="0" fontId="7" fillId="0" borderId="0" xfId="1" applyFont="1" applyFill="1" applyBorder="1" applyAlignment="1"/>
    <xf numFmtId="0" fontId="4" fillId="0" borderId="7" xfId="1" applyFont="1" applyBorder="1" applyAlignment="1">
      <alignment horizontal="center" vertical="center"/>
    </xf>
    <xf numFmtId="0" fontId="4" fillId="0" borderId="8" xfId="1" applyFont="1" applyFill="1" applyBorder="1" applyAlignment="1">
      <alignment horizontal="center"/>
    </xf>
    <xf numFmtId="0" fontId="1" fillId="0" borderId="8" xfId="1" applyFont="1" applyFill="1" applyBorder="1"/>
    <xf numFmtId="0" fontId="1" fillId="0" borderId="8" xfId="1" applyFont="1" applyBorder="1"/>
    <xf numFmtId="0" fontId="1" fillId="0" borderId="8" xfId="1" applyFont="1" applyBorder="1" applyAlignment="1">
      <alignment horizontal="center"/>
    </xf>
    <xf numFmtId="0" fontId="1" fillId="0" borderId="8" xfId="1" applyFont="1" applyBorder="1" applyAlignment="1">
      <alignment horizontal="center" vertical="center"/>
    </xf>
    <xf numFmtId="0" fontId="3" fillId="0" borderId="9" xfId="1" applyBorder="1" applyAlignment="1">
      <alignment horizontal="center"/>
    </xf>
    <xf numFmtId="0" fontId="3" fillId="0" borderId="9" xfId="1" applyFill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1" fillId="0" borderId="9" xfId="1" applyFont="1" applyFill="1" applyBorder="1"/>
    <xf numFmtId="0" fontId="1" fillId="0" borderId="9" xfId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 applyAlignment="1">
      <alignment horizontal="center" vertical="center"/>
    </xf>
    <xf numFmtId="0" fontId="4" fillId="0" borderId="9" xfId="1" applyFont="1" applyFill="1" applyBorder="1" applyAlignment="1"/>
    <xf numFmtId="0" fontId="4" fillId="0" borderId="9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1" fillId="0" borderId="7" xfId="1" applyFont="1" applyFill="1" applyBorder="1"/>
    <xf numFmtId="0" fontId="1" fillId="0" borderId="7" xfId="1" applyFont="1" applyBorder="1"/>
    <xf numFmtId="0" fontId="1" fillId="0" borderId="7" xfId="1" applyFont="1" applyBorder="1" applyAlignment="1">
      <alignment horizontal="center"/>
    </xf>
    <xf numFmtId="0" fontId="1" fillId="0" borderId="10" xfId="1" applyFont="1" applyBorder="1" applyAlignment="1">
      <alignment horizontal="center" vertical="center"/>
    </xf>
    <xf numFmtId="0" fontId="3" fillId="0" borderId="7" xfId="1" applyBorder="1" applyAlignment="1">
      <alignment horizontal="center"/>
    </xf>
    <xf numFmtId="0" fontId="3" fillId="0" borderId="7" xfId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3" fillId="0" borderId="12" xfId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3" fillId="0" borderId="13" xfId="1" applyBorder="1" applyAlignment="1">
      <alignment horizontal="center"/>
    </xf>
    <xf numFmtId="0" fontId="3" fillId="0" borderId="13" xfId="1" applyFill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3" fillId="0" borderId="0" xfId="1" applyBorder="1"/>
    <xf numFmtId="0" fontId="7" fillId="0" borderId="12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textRotation="180"/>
    </xf>
    <xf numFmtId="0" fontId="8" fillId="0" borderId="8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textRotation="180"/>
    </xf>
    <xf numFmtId="0" fontId="8" fillId="0" borderId="2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textRotation="180"/>
    </xf>
    <xf numFmtId="0" fontId="8" fillId="0" borderId="7" xfId="1" applyFont="1" applyFill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/>
    </xf>
    <xf numFmtId="0" fontId="4" fillId="0" borderId="7" xfId="1" applyFont="1" applyFill="1" applyBorder="1" applyAlignment="1"/>
    <xf numFmtId="0" fontId="1" fillId="0" borderId="7" xfId="1" applyFont="1" applyBorder="1" applyAlignment="1">
      <alignment horizontal="center" vertical="center"/>
    </xf>
    <xf numFmtId="0" fontId="8" fillId="0" borderId="9" xfId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11"/>
  <sheetViews>
    <sheetView tabSelected="1" topLeftCell="A4" zoomScale="131" zoomScaleNormal="131" workbookViewId="0">
      <selection activeCell="AM104" sqref="AM104"/>
    </sheetView>
  </sheetViews>
  <sheetFormatPr defaultColWidth="9.140625" defaultRowHeight="12.75" outlineLevelCol="1" x14ac:dyDescent="0.2"/>
  <cols>
    <col min="1" max="1" width="2" style="5" customWidth="1"/>
    <col min="2" max="2" width="4.42578125" style="65" customWidth="1"/>
    <col min="3" max="3" width="14.140625" style="37" customWidth="1"/>
    <col min="4" max="4" width="14.140625" style="5" customWidth="1"/>
    <col min="5" max="5" width="6.5703125" style="4" hidden="1" customWidth="1"/>
    <col min="6" max="6" width="21.7109375" style="5" customWidth="1"/>
    <col min="7" max="7" width="4.140625" style="4" hidden="1" customWidth="1" outlineLevel="1"/>
    <col min="8" max="8" width="4.42578125" style="4" hidden="1" customWidth="1" outlineLevel="1"/>
    <col min="9" max="9" width="4.28515625" style="4" hidden="1" customWidth="1" outlineLevel="1"/>
    <col min="10" max="10" width="4.42578125" style="4" hidden="1" customWidth="1" outlineLevel="1"/>
    <col min="11" max="11" width="4.28515625" style="4" hidden="1" customWidth="1" outlineLevel="1"/>
    <col min="12" max="12" width="4.42578125" style="4" hidden="1" customWidth="1" outlineLevel="1"/>
    <col min="13" max="13" width="7.28515625" style="5" customWidth="1" collapsed="1"/>
    <col min="14" max="19" width="4.28515625" style="5" hidden="1" customWidth="1" outlineLevel="1"/>
    <col min="20" max="20" width="7.42578125" style="5" customWidth="1" collapsed="1"/>
    <col min="21" max="26" width="4.28515625" style="5" hidden="1" customWidth="1" outlineLevel="1"/>
    <col min="27" max="27" width="7.42578125" style="5" customWidth="1" collapsed="1"/>
    <col min="28" max="33" width="4.28515625" style="5" hidden="1" customWidth="1" outlineLevel="1"/>
    <col min="34" max="34" width="7.42578125" style="5" customWidth="1" collapsed="1"/>
    <col min="35" max="35" width="7" style="5" customWidth="1"/>
    <col min="36" max="36" width="6.5703125" style="5" customWidth="1"/>
    <col min="37" max="37" width="9.140625" style="5" hidden="1" customWidth="1"/>
    <col min="38" max="16384" width="9.140625" style="5"/>
  </cols>
  <sheetData>
    <row r="1" spans="2:38" ht="18.75" customHeight="1" x14ac:dyDescent="0.2">
      <c r="B1" s="64" t="s">
        <v>131</v>
      </c>
      <c r="C1" s="50"/>
      <c r="D1" s="1"/>
      <c r="E1" s="2"/>
      <c r="F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2:38" ht="8.25" customHeight="1" x14ac:dyDescent="0.2"/>
    <row r="3" spans="2:38" ht="15.75" x14ac:dyDescent="0.25">
      <c r="B3" s="66" t="s">
        <v>55</v>
      </c>
    </row>
    <row r="4" spans="2:38" ht="36.75" customHeight="1" x14ac:dyDescent="0.2">
      <c r="B4" s="48" t="s">
        <v>0</v>
      </c>
      <c r="C4" s="8" t="s">
        <v>1</v>
      </c>
      <c r="D4" s="8" t="s">
        <v>2</v>
      </c>
      <c r="E4" s="9" t="s">
        <v>3</v>
      </c>
      <c r="F4" s="8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1" t="s">
        <v>11</v>
      </c>
      <c r="N4" s="10" t="s">
        <v>5</v>
      </c>
      <c r="O4" s="10" t="s">
        <v>6</v>
      </c>
      <c r="P4" s="10" t="s">
        <v>7</v>
      </c>
      <c r="Q4" s="10" t="s">
        <v>8</v>
      </c>
      <c r="R4" s="10" t="s">
        <v>9</v>
      </c>
      <c r="S4" s="10" t="s">
        <v>10</v>
      </c>
      <c r="T4" s="11" t="s">
        <v>11</v>
      </c>
      <c r="U4" s="10" t="s">
        <v>5</v>
      </c>
      <c r="V4" s="10" t="s">
        <v>6</v>
      </c>
      <c r="W4" s="10" t="s">
        <v>7</v>
      </c>
      <c r="X4" s="10" t="s">
        <v>8</v>
      </c>
      <c r="Y4" s="10" t="s">
        <v>9</v>
      </c>
      <c r="Z4" s="10" t="s">
        <v>10</v>
      </c>
      <c r="AA4" s="11" t="s">
        <v>11</v>
      </c>
      <c r="AB4" s="10" t="s">
        <v>5</v>
      </c>
      <c r="AC4" s="10" t="s">
        <v>6</v>
      </c>
      <c r="AD4" s="10" t="s">
        <v>7</v>
      </c>
      <c r="AE4" s="10" t="s">
        <v>8</v>
      </c>
      <c r="AF4" s="10" t="s">
        <v>9</v>
      </c>
      <c r="AG4" s="10" t="s">
        <v>10</v>
      </c>
      <c r="AH4" s="11" t="s">
        <v>11</v>
      </c>
      <c r="AI4" s="9" t="s">
        <v>12</v>
      </c>
      <c r="AJ4" s="8" t="s">
        <v>13</v>
      </c>
      <c r="AK4" s="8" t="s">
        <v>26</v>
      </c>
    </row>
    <row r="5" spans="2:38" x14ac:dyDescent="0.2">
      <c r="B5" s="47" t="s">
        <v>226</v>
      </c>
      <c r="C5" s="51" t="s">
        <v>132</v>
      </c>
      <c r="D5" s="13" t="s">
        <v>133</v>
      </c>
      <c r="E5" s="14"/>
      <c r="F5" s="15" t="s">
        <v>27</v>
      </c>
      <c r="G5" s="16">
        <v>51</v>
      </c>
      <c r="H5" s="16">
        <v>51</v>
      </c>
      <c r="I5" s="16">
        <v>50</v>
      </c>
      <c r="J5" s="16">
        <v>48</v>
      </c>
      <c r="K5" s="16">
        <v>52</v>
      </c>
      <c r="L5" s="16">
        <v>53</v>
      </c>
      <c r="M5" s="16">
        <f t="shared" ref="M5:M11" si="0">SUM(G5:L5)</f>
        <v>305</v>
      </c>
      <c r="N5" s="16">
        <v>48</v>
      </c>
      <c r="O5" s="16">
        <v>50</v>
      </c>
      <c r="P5" s="16">
        <v>52</v>
      </c>
      <c r="Q5" s="16">
        <v>52</v>
      </c>
      <c r="R5" s="16">
        <v>52</v>
      </c>
      <c r="S5" s="16">
        <v>51</v>
      </c>
      <c r="T5" s="16">
        <f t="shared" ref="T5:T11" si="1">SUM(N5:S5)</f>
        <v>305</v>
      </c>
      <c r="U5" s="16">
        <v>55</v>
      </c>
      <c r="V5" s="16">
        <v>51</v>
      </c>
      <c r="W5" s="16">
        <v>52</v>
      </c>
      <c r="X5" s="16">
        <v>50</v>
      </c>
      <c r="Y5" s="16">
        <v>54</v>
      </c>
      <c r="Z5" s="16">
        <v>53</v>
      </c>
      <c r="AA5" s="16">
        <f t="shared" ref="AA5:AA11" si="2">SUM(U5:Z5)</f>
        <v>315</v>
      </c>
      <c r="AB5" s="16">
        <v>52</v>
      </c>
      <c r="AC5" s="16">
        <v>50</v>
      </c>
      <c r="AD5" s="16">
        <v>48</v>
      </c>
      <c r="AE5" s="16">
        <v>52</v>
      </c>
      <c r="AF5" s="16">
        <v>49</v>
      </c>
      <c r="AG5" s="16">
        <v>51</v>
      </c>
      <c r="AH5" s="16">
        <f t="shared" ref="AH5:AH11" si="3">SUM(AB5:AG5)</f>
        <v>302</v>
      </c>
      <c r="AI5" s="16">
        <f t="shared" ref="AI5:AI11" si="4">M5+T5+AA5+AH5</f>
        <v>1227</v>
      </c>
      <c r="AJ5" s="17" t="s">
        <v>313</v>
      </c>
    </row>
    <row r="6" spans="2:38" x14ac:dyDescent="0.2">
      <c r="B6" s="47" t="s">
        <v>225</v>
      </c>
      <c r="C6" s="51" t="s">
        <v>93</v>
      </c>
      <c r="D6" s="13" t="s">
        <v>94</v>
      </c>
      <c r="E6" s="14"/>
      <c r="F6" s="15" t="s">
        <v>40</v>
      </c>
      <c r="G6" s="16">
        <v>48</v>
      </c>
      <c r="H6" s="16">
        <v>55</v>
      </c>
      <c r="I6" s="16">
        <v>49</v>
      </c>
      <c r="J6" s="16">
        <v>42</v>
      </c>
      <c r="K6" s="16">
        <v>46</v>
      </c>
      <c r="L6" s="16">
        <v>51</v>
      </c>
      <c r="M6" s="16">
        <f t="shared" si="0"/>
        <v>291</v>
      </c>
      <c r="N6" s="16">
        <v>47</v>
      </c>
      <c r="O6" s="16">
        <v>52</v>
      </c>
      <c r="P6" s="16">
        <v>52</v>
      </c>
      <c r="Q6" s="16">
        <v>48</v>
      </c>
      <c r="R6" s="16">
        <v>52</v>
      </c>
      <c r="S6" s="16">
        <v>53</v>
      </c>
      <c r="T6" s="16">
        <f t="shared" si="1"/>
        <v>304</v>
      </c>
      <c r="U6" s="16">
        <v>49</v>
      </c>
      <c r="V6" s="16">
        <v>51</v>
      </c>
      <c r="W6" s="16">
        <v>53</v>
      </c>
      <c r="X6" s="16">
        <v>48</v>
      </c>
      <c r="Y6" s="16">
        <v>45</v>
      </c>
      <c r="Z6" s="16">
        <v>56</v>
      </c>
      <c r="AA6" s="16">
        <f t="shared" si="2"/>
        <v>302</v>
      </c>
      <c r="AB6" s="16">
        <v>55</v>
      </c>
      <c r="AC6" s="16">
        <v>46</v>
      </c>
      <c r="AD6" s="16">
        <v>51</v>
      </c>
      <c r="AE6" s="16">
        <v>57</v>
      </c>
      <c r="AF6" s="16">
        <v>42</v>
      </c>
      <c r="AG6" s="16">
        <v>49</v>
      </c>
      <c r="AH6" s="16">
        <f t="shared" si="3"/>
        <v>300</v>
      </c>
      <c r="AI6" s="16">
        <f t="shared" si="4"/>
        <v>1197</v>
      </c>
      <c r="AJ6" s="17" t="s">
        <v>314</v>
      </c>
    </row>
    <row r="7" spans="2:38" x14ac:dyDescent="0.2">
      <c r="B7" s="47" t="s">
        <v>221</v>
      </c>
      <c r="C7" s="51" t="s">
        <v>32</v>
      </c>
      <c r="D7" s="13" t="s">
        <v>33</v>
      </c>
      <c r="E7" s="14"/>
      <c r="F7" s="15" t="s">
        <v>78</v>
      </c>
      <c r="G7" s="16">
        <v>52</v>
      </c>
      <c r="H7" s="16">
        <v>44</v>
      </c>
      <c r="I7" s="16">
        <v>52</v>
      </c>
      <c r="J7" s="16">
        <v>38</v>
      </c>
      <c r="K7" s="16">
        <v>50</v>
      </c>
      <c r="L7" s="16">
        <v>47</v>
      </c>
      <c r="M7" s="16">
        <f t="shared" si="0"/>
        <v>283</v>
      </c>
      <c r="N7" s="16">
        <v>47</v>
      </c>
      <c r="O7" s="16">
        <v>53</v>
      </c>
      <c r="P7" s="16">
        <v>49</v>
      </c>
      <c r="Q7" s="16">
        <v>48</v>
      </c>
      <c r="R7" s="16">
        <v>50</v>
      </c>
      <c r="S7" s="16">
        <v>50</v>
      </c>
      <c r="T7" s="16">
        <f t="shared" si="1"/>
        <v>297</v>
      </c>
      <c r="U7" s="16">
        <v>53</v>
      </c>
      <c r="V7" s="16">
        <v>51</v>
      </c>
      <c r="W7" s="16">
        <v>51</v>
      </c>
      <c r="X7" s="16">
        <v>50</v>
      </c>
      <c r="Y7" s="16">
        <v>49</v>
      </c>
      <c r="Z7" s="16">
        <v>53</v>
      </c>
      <c r="AA7" s="16">
        <f t="shared" si="2"/>
        <v>307</v>
      </c>
      <c r="AB7" s="16">
        <v>51</v>
      </c>
      <c r="AC7" s="16">
        <v>48</v>
      </c>
      <c r="AD7" s="16">
        <v>46</v>
      </c>
      <c r="AE7" s="16">
        <v>53</v>
      </c>
      <c r="AF7" s="16">
        <v>48</v>
      </c>
      <c r="AG7" s="16">
        <v>51</v>
      </c>
      <c r="AH7" s="16">
        <f t="shared" si="3"/>
        <v>297</v>
      </c>
      <c r="AI7" s="16">
        <f t="shared" si="4"/>
        <v>1184</v>
      </c>
      <c r="AJ7" s="17" t="s">
        <v>315</v>
      </c>
    </row>
    <row r="8" spans="2:38" x14ac:dyDescent="0.2">
      <c r="B8" s="47" t="s">
        <v>224</v>
      </c>
      <c r="C8" s="51" t="s">
        <v>76</v>
      </c>
      <c r="D8" s="13" t="s">
        <v>77</v>
      </c>
      <c r="E8" s="14"/>
      <c r="F8" s="15" t="s">
        <v>78</v>
      </c>
      <c r="G8" s="16">
        <v>49</v>
      </c>
      <c r="H8" s="16">
        <v>52</v>
      </c>
      <c r="I8" s="16">
        <v>50</v>
      </c>
      <c r="J8" s="16">
        <v>47</v>
      </c>
      <c r="K8" s="16">
        <v>49</v>
      </c>
      <c r="L8" s="16">
        <v>50</v>
      </c>
      <c r="M8" s="16">
        <f t="shared" si="0"/>
        <v>297</v>
      </c>
      <c r="N8" s="16">
        <v>50</v>
      </c>
      <c r="O8" s="16">
        <v>49</v>
      </c>
      <c r="P8" s="16">
        <v>52</v>
      </c>
      <c r="Q8" s="16">
        <v>50</v>
      </c>
      <c r="R8" s="16">
        <v>51</v>
      </c>
      <c r="S8" s="16">
        <v>48</v>
      </c>
      <c r="T8" s="16">
        <f t="shared" si="1"/>
        <v>300</v>
      </c>
      <c r="U8" s="16">
        <v>48</v>
      </c>
      <c r="V8" s="16">
        <v>50</v>
      </c>
      <c r="W8" s="16">
        <v>46</v>
      </c>
      <c r="X8" s="16">
        <v>49</v>
      </c>
      <c r="Y8" s="16">
        <v>50</v>
      </c>
      <c r="Z8" s="16">
        <v>48</v>
      </c>
      <c r="AA8" s="16">
        <f t="shared" si="2"/>
        <v>291</v>
      </c>
      <c r="AB8" s="16">
        <v>48</v>
      </c>
      <c r="AC8" s="16">
        <v>50</v>
      </c>
      <c r="AD8" s="16">
        <v>49</v>
      </c>
      <c r="AE8" s="16">
        <v>48</v>
      </c>
      <c r="AF8" s="16">
        <v>47</v>
      </c>
      <c r="AG8" s="16">
        <v>53</v>
      </c>
      <c r="AH8" s="16">
        <f t="shared" si="3"/>
        <v>295</v>
      </c>
      <c r="AI8" s="16">
        <f t="shared" si="4"/>
        <v>1183</v>
      </c>
      <c r="AJ8" s="17">
        <v>4</v>
      </c>
    </row>
    <row r="9" spans="2:38" x14ac:dyDescent="0.2">
      <c r="B9" s="47" t="s">
        <v>222</v>
      </c>
      <c r="C9" s="51" t="s">
        <v>151</v>
      </c>
      <c r="D9" s="13" t="s">
        <v>152</v>
      </c>
      <c r="E9" s="14"/>
      <c r="F9" s="15" t="s">
        <v>40</v>
      </c>
      <c r="G9" s="16">
        <v>43</v>
      </c>
      <c r="H9" s="16">
        <v>46</v>
      </c>
      <c r="I9" s="16">
        <v>51</v>
      </c>
      <c r="J9" s="16">
        <v>38</v>
      </c>
      <c r="K9" s="16">
        <v>54</v>
      </c>
      <c r="L9" s="16">
        <v>34</v>
      </c>
      <c r="M9" s="16">
        <f t="shared" si="0"/>
        <v>266</v>
      </c>
      <c r="N9" s="16">
        <v>50</v>
      </c>
      <c r="O9" s="16">
        <v>46</v>
      </c>
      <c r="P9" s="16">
        <v>47</v>
      </c>
      <c r="Q9" s="16">
        <v>46</v>
      </c>
      <c r="R9" s="16">
        <v>41</v>
      </c>
      <c r="S9" s="16">
        <v>47</v>
      </c>
      <c r="T9" s="16">
        <f t="shared" si="1"/>
        <v>277</v>
      </c>
      <c r="U9" s="16">
        <v>47</v>
      </c>
      <c r="V9" s="16">
        <v>45</v>
      </c>
      <c r="W9" s="16">
        <v>45</v>
      </c>
      <c r="X9" s="16">
        <v>41</v>
      </c>
      <c r="Y9" s="16">
        <v>51</v>
      </c>
      <c r="Z9" s="16">
        <v>46</v>
      </c>
      <c r="AA9" s="38">
        <f t="shared" si="2"/>
        <v>275</v>
      </c>
      <c r="AB9" s="16">
        <v>44</v>
      </c>
      <c r="AC9" s="16">
        <v>45</v>
      </c>
      <c r="AD9" s="16">
        <v>48</v>
      </c>
      <c r="AE9" s="16">
        <v>46</v>
      </c>
      <c r="AF9" s="16">
        <v>49</v>
      </c>
      <c r="AG9" s="16">
        <v>47</v>
      </c>
      <c r="AH9" s="16">
        <f t="shared" si="3"/>
        <v>279</v>
      </c>
      <c r="AI9" s="16">
        <f t="shared" si="4"/>
        <v>1097</v>
      </c>
      <c r="AJ9" s="17">
        <v>5</v>
      </c>
    </row>
    <row r="10" spans="2:38" x14ac:dyDescent="0.2">
      <c r="B10" s="47" t="s">
        <v>227</v>
      </c>
      <c r="C10" s="51" t="s">
        <v>147</v>
      </c>
      <c r="D10" s="13" t="s">
        <v>148</v>
      </c>
      <c r="E10" s="14"/>
      <c r="F10" s="15" t="s">
        <v>102</v>
      </c>
      <c r="G10" s="16">
        <v>47</v>
      </c>
      <c r="H10" s="16">
        <v>47</v>
      </c>
      <c r="I10" s="16">
        <v>50</v>
      </c>
      <c r="J10" s="16">
        <v>45</v>
      </c>
      <c r="K10" s="16">
        <v>49</v>
      </c>
      <c r="L10" s="16">
        <v>41</v>
      </c>
      <c r="M10" s="16">
        <f t="shared" si="0"/>
        <v>279</v>
      </c>
      <c r="N10" s="16">
        <v>38</v>
      </c>
      <c r="O10" s="16">
        <v>49</v>
      </c>
      <c r="P10" s="16">
        <v>50</v>
      </c>
      <c r="Q10" s="16">
        <v>46</v>
      </c>
      <c r="R10" s="16">
        <v>49</v>
      </c>
      <c r="S10" s="16">
        <v>48</v>
      </c>
      <c r="T10" s="16">
        <f t="shared" si="1"/>
        <v>280</v>
      </c>
      <c r="U10" s="16">
        <v>47</v>
      </c>
      <c r="V10" s="16">
        <v>44</v>
      </c>
      <c r="W10" s="16">
        <v>46</v>
      </c>
      <c r="X10" s="16">
        <v>40</v>
      </c>
      <c r="Y10" s="16">
        <v>47</v>
      </c>
      <c r="Z10" s="16">
        <v>46</v>
      </c>
      <c r="AA10" s="16">
        <f t="shared" si="2"/>
        <v>270</v>
      </c>
      <c r="AB10" s="16">
        <v>50</v>
      </c>
      <c r="AC10" s="16">
        <v>42</v>
      </c>
      <c r="AD10" s="16">
        <v>43</v>
      </c>
      <c r="AE10" s="16">
        <v>44</v>
      </c>
      <c r="AF10" s="16">
        <v>44</v>
      </c>
      <c r="AG10" s="16">
        <v>45</v>
      </c>
      <c r="AH10" s="16">
        <f t="shared" si="3"/>
        <v>268</v>
      </c>
      <c r="AI10" s="16">
        <f t="shared" si="4"/>
        <v>1097</v>
      </c>
      <c r="AJ10" s="17">
        <v>6</v>
      </c>
    </row>
    <row r="11" spans="2:38" x14ac:dyDescent="0.2">
      <c r="B11" s="47" t="s">
        <v>223</v>
      </c>
      <c r="C11" s="51" t="s">
        <v>154</v>
      </c>
      <c r="D11" s="13" t="s">
        <v>155</v>
      </c>
      <c r="E11" s="14"/>
      <c r="F11" s="15" t="s">
        <v>156</v>
      </c>
      <c r="G11" s="16">
        <v>42</v>
      </c>
      <c r="H11" s="16">
        <v>37</v>
      </c>
      <c r="I11" s="16">
        <v>51</v>
      </c>
      <c r="J11" s="16">
        <v>41</v>
      </c>
      <c r="K11" s="16">
        <v>51</v>
      </c>
      <c r="L11" s="16">
        <v>41</v>
      </c>
      <c r="M11" s="16">
        <f t="shared" si="0"/>
        <v>263</v>
      </c>
      <c r="N11" s="16">
        <v>40</v>
      </c>
      <c r="O11" s="16">
        <v>28</v>
      </c>
      <c r="P11" s="16">
        <v>41</v>
      </c>
      <c r="Q11" s="16">
        <v>38</v>
      </c>
      <c r="R11" s="16">
        <v>52</v>
      </c>
      <c r="S11" s="16">
        <v>42</v>
      </c>
      <c r="T11" s="16">
        <f t="shared" si="1"/>
        <v>241</v>
      </c>
      <c r="U11" s="16">
        <v>44</v>
      </c>
      <c r="V11" s="16">
        <v>42</v>
      </c>
      <c r="W11" s="16">
        <v>35</v>
      </c>
      <c r="X11" s="16">
        <v>36</v>
      </c>
      <c r="Y11" s="16">
        <v>39</v>
      </c>
      <c r="Z11" s="16">
        <v>43</v>
      </c>
      <c r="AA11" s="16">
        <f t="shared" si="2"/>
        <v>239</v>
      </c>
      <c r="AB11" s="16">
        <v>40</v>
      </c>
      <c r="AC11" s="16">
        <v>32</v>
      </c>
      <c r="AD11" s="16">
        <v>32</v>
      </c>
      <c r="AE11" s="16">
        <v>44</v>
      </c>
      <c r="AF11" s="16">
        <v>38</v>
      </c>
      <c r="AG11" s="16">
        <v>35</v>
      </c>
      <c r="AH11" s="16">
        <f t="shared" si="3"/>
        <v>221</v>
      </c>
      <c r="AI11" s="16">
        <f t="shared" si="4"/>
        <v>964</v>
      </c>
      <c r="AJ11" s="17">
        <v>7</v>
      </c>
      <c r="AL11" s="5" t="s">
        <v>72</v>
      </c>
    </row>
    <row r="12" spans="2:38" ht="9" customHeight="1" x14ac:dyDescent="0.2">
      <c r="B12" s="67"/>
      <c r="C12" s="49"/>
      <c r="D12" s="19"/>
      <c r="E12" s="20"/>
      <c r="F12" s="2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3"/>
    </row>
    <row r="13" spans="2:38" ht="15" customHeight="1" x14ac:dyDescent="0.25">
      <c r="B13" s="66" t="s">
        <v>56</v>
      </c>
      <c r="F13" s="3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2:38" ht="37.5" customHeight="1" x14ac:dyDescent="0.2">
      <c r="B14" s="48" t="s">
        <v>0</v>
      </c>
      <c r="C14" s="8" t="s">
        <v>1</v>
      </c>
      <c r="D14" s="8" t="s">
        <v>2</v>
      </c>
      <c r="E14" s="9" t="s">
        <v>3</v>
      </c>
      <c r="F14" s="8" t="s">
        <v>4</v>
      </c>
      <c r="G14" s="10" t="s">
        <v>5</v>
      </c>
      <c r="H14" s="10" t="s">
        <v>6</v>
      </c>
      <c r="I14" s="10" t="s">
        <v>7</v>
      </c>
      <c r="J14" s="10" t="s">
        <v>8</v>
      </c>
      <c r="K14" s="10" t="s">
        <v>9</v>
      </c>
      <c r="L14" s="10" t="s">
        <v>10</v>
      </c>
      <c r="M14" s="11" t="s">
        <v>11</v>
      </c>
      <c r="N14" s="10" t="s">
        <v>5</v>
      </c>
      <c r="O14" s="10" t="s">
        <v>6</v>
      </c>
      <c r="P14" s="10" t="s">
        <v>7</v>
      </c>
      <c r="Q14" s="10" t="s">
        <v>8</v>
      </c>
      <c r="R14" s="10" t="s">
        <v>9</v>
      </c>
      <c r="S14" s="10" t="s">
        <v>10</v>
      </c>
      <c r="T14" s="11" t="s">
        <v>11</v>
      </c>
      <c r="U14" s="10" t="s">
        <v>5</v>
      </c>
      <c r="V14" s="10" t="s">
        <v>6</v>
      </c>
      <c r="W14" s="10" t="s">
        <v>7</v>
      </c>
      <c r="X14" s="10" t="s">
        <v>8</v>
      </c>
      <c r="Y14" s="10" t="s">
        <v>9</v>
      </c>
      <c r="Z14" s="10" t="s">
        <v>10</v>
      </c>
      <c r="AA14" s="11" t="s">
        <v>11</v>
      </c>
      <c r="AB14" s="10" t="s">
        <v>5</v>
      </c>
      <c r="AC14" s="10" t="s">
        <v>6</v>
      </c>
      <c r="AD14" s="10" t="s">
        <v>7</v>
      </c>
      <c r="AE14" s="10" t="s">
        <v>8</v>
      </c>
      <c r="AF14" s="10" t="s">
        <v>9</v>
      </c>
      <c r="AG14" s="10" t="s">
        <v>10</v>
      </c>
      <c r="AH14" s="11" t="s">
        <v>11</v>
      </c>
      <c r="AI14" s="9" t="s">
        <v>12</v>
      </c>
      <c r="AJ14" s="8" t="s">
        <v>13</v>
      </c>
      <c r="AK14" s="8" t="s">
        <v>26</v>
      </c>
    </row>
    <row r="15" spans="2:38" x14ac:dyDescent="0.2">
      <c r="B15" s="47" t="s">
        <v>230</v>
      </c>
      <c r="C15" s="51" t="s">
        <v>157</v>
      </c>
      <c r="D15" s="13" t="s">
        <v>158</v>
      </c>
      <c r="E15" s="14"/>
      <c r="F15" s="15" t="s">
        <v>159</v>
      </c>
      <c r="G15" s="16">
        <v>50</v>
      </c>
      <c r="H15" s="16">
        <v>52</v>
      </c>
      <c r="I15" s="16">
        <v>58</v>
      </c>
      <c r="J15" s="16">
        <v>52</v>
      </c>
      <c r="K15" s="16">
        <v>57</v>
      </c>
      <c r="L15" s="16">
        <v>53</v>
      </c>
      <c r="M15" s="16">
        <f>SUM(G15:L15)</f>
        <v>322</v>
      </c>
      <c r="N15" s="16">
        <v>55</v>
      </c>
      <c r="O15" s="16">
        <v>55</v>
      </c>
      <c r="P15" s="16">
        <v>58</v>
      </c>
      <c r="Q15" s="16">
        <v>53</v>
      </c>
      <c r="R15" s="16">
        <v>57</v>
      </c>
      <c r="S15" s="16">
        <v>49</v>
      </c>
      <c r="T15" s="16">
        <f>SUM(N15:S15)</f>
        <v>327</v>
      </c>
      <c r="U15" s="16">
        <v>53</v>
      </c>
      <c r="V15" s="16">
        <v>50</v>
      </c>
      <c r="W15" s="16">
        <v>52</v>
      </c>
      <c r="X15" s="16">
        <v>53</v>
      </c>
      <c r="Y15" s="16">
        <v>54</v>
      </c>
      <c r="Z15" s="16">
        <v>51</v>
      </c>
      <c r="AA15" s="16">
        <f>SUM(U15:Z15)</f>
        <v>313</v>
      </c>
      <c r="AB15" s="16">
        <v>55</v>
      </c>
      <c r="AC15" s="16">
        <v>56</v>
      </c>
      <c r="AD15" s="16">
        <v>49</v>
      </c>
      <c r="AE15" s="16">
        <v>55</v>
      </c>
      <c r="AF15" s="16">
        <v>54</v>
      </c>
      <c r="AG15" s="16">
        <v>50</v>
      </c>
      <c r="AH15" s="16">
        <f>SUM(AB15:AG15)</f>
        <v>319</v>
      </c>
      <c r="AI15" s="16">
        <f>M15+T15+AA15+AH15</f>
        <v>1281</v>
      </c>
      <c r="AJ15" s="17" t="s">
        <v>313</v>
      </c>
    </row>
    <row r="16" spans="2:38" x14ac:dyDescent="0.2">
      <c r="B16" s="47" t="s">
        <v>228</v>
      </c>
      <c r="C16" s="51" t="s">
        <v>39</v>
      </c>
      <c r="D16" s="13" t="s">
        <v>28</v>
      </c>
      <c r="E16" s="14"/>
      <c r="F16" s="15" t="s">
        <v>40</v>
      </c>
      <c r="G16" s="16">
        <v>53</v>
      </c>
      <c r="H16" s="16">
        <v>54</v>
      </c>
      <c r="I16" s="16">
        <v>56</v>
      </c>
      <c r="J16" s="16">
        <v>57</v>
      </c>
      <c r="K16" s="16">
        <v>52</v>
      </c>
      <c r="L16" s="16">
        <v>57</v>
      </c>
      <c r="M16" s="16">
        <f>SUM(G16:L16)</f>
        <v>329</v>
      </c>
      <c r="N16" s="16">
        <v>53</v>
      </c>
      <c r="O16" s="16">
        <v>52</v>
      </c>
      <c r="P16" s="16">
        <v>55</v>
      </c>
      <c r="Q16" s="16">
        <v>57</v>
      </c>
      <c r="R16" s="16">
        <v>55</v>
      </c>
      <c r="S16" s="16">
        <v>54</v>
      </c>
      <c r="T16" s="16">
        <f>SUM(N16:S16)</f>
        <v>326</v>
      </c>
      <c r="U16" s="16">
        <v>52</v>
      </c>
      <c r="V16" s="16">
        <v>47</v>
      </c>
      <c r="W16" s="16">
        <v>55</v>
      </c>
      <c r="X16" s="16">
        <v>51</v>
      </c>
      <c r="Y16" s="16">
        <v>53</v>
      </c>
      <c r="Z16" s="16">
        <v>50</v>
      </c>
      <c r="AA16" s="16">
        <f>SUM(U16:Z16)</f>
        <v>308</v>
      </c>
      <c r="AB16" s="16">
        <v>54</v>
      </c>
      <c r="AC16" s="16">
        <v>55</v>
      </c>
      <c r="AD16" s="16">
        <v>45</v>
      </c>
      <c r="AE16" s="16">
        <v>53</v>
      </c>
      <c r="AF16" s="16">
        <v>48</v>
      </c>
      <c r="AG16" s="16">
        <v>53</v>
      </c>
      <c r="AH16" s="16">
        <f>SUM(AB16:AG16)</f>
        <v>308</v>
      </c>
      <c r="AI16" s="16">
        <f>M16+T16+AA16+AH16</f>
        <v>1271</v>
      </c>
      <c r="AJ16" s="17" t="s">
        <v>314</v>
      </c>
    </row>
    <row r="17" spans="2:37" x14ac:dyDescent="0.2">
      <c r="B17" s="47" t="s">
        <v>229</v>
      </c>
      <c r="C17" s="51" t="s">
        <v>98</v>
      </c>
      <c r="D17" s="13" t="s">
        <v>99</v>
      </c>
      <c r="E17" s="14"/>
      <c r="F17" s="15" t="s">
        <v>27</v>
      </c>
      <c r="G17" s="16">
        <v>27</v>
      </c>
      <c r="H17" s="16">
        <v>35</v>
      </c>
      <c r="I17" s="16">
        <v>39</v>
      </c>
      <c r="J17" s="16">
        <v>42</v>
      </c>
      <c r="K17" s="16">
        <v>36</v>
      </c>
      <c r="L17" s="16">
        <v>43</v>
      </c>
      <c r="M17" s="16">
        <f>SUM(G17:L17)</f>
        <v>222</v>
      </c>
      <c r="N17" s="16">
        <v>49</v>
      </c>
      <c r="O17" s="16">
        <v>36</v>
      </c>
      <c r="P17" s="16">
        <v>36</v>
      </c>
      <c r="Q17" s="16">
        <v>35</v>
      </c>
      <c r="R17" s="16">
        <v>38</v>
      </c>
      <c r="S17" s="16">
        <v>51</v>
      </c>
      <c r="T17" s="16">
        <f>SUM(N17:S17)</f>
        <v>245</v>
      </c>
      <c r="U17" s="16">
        <v>40</v>
      </c>
      <c r="V17" s="16">
        <v>39</v>
      </c>
      <c r="W17" s="16">
        <v>48</v>
      </c>
      <c r="X17" s="16">
        <v>40</v>
      </c>
      <c r="Y17" s="16">
        <v>52</v>
      </c>
      <c r="Z17" s="16">
        <v>35</v>
      </c>
      <c r="AA17" s="16">
        <f>SUM(U17:Z17)</f>
        <v>254</v>
      </c>
      <c r="AB17" s="16">
        <v>33</v>
      </c>
      <c r="AC17" s="16">
        <v>46</v>
      </c>
      <c r="AD17" s="16">
        <v>47</v>
      </c>
      <c r="AE17" s="16">
        <v>42</v>
      </c>
      <c r="AF17" s="16">
        <v>47</v>
      </c>
      <c r="AG17" s="16">
        <v>41</v>
      </c>
      <c r="AH17" s="16">
        <f>SUM(AB17:AG17)</f>
        <v>256</v>
      </c>
      <c r="AI17" s="16">
        <f>M17+T17+AA17+AH17</f>
        <v>977</v>
      </c>
      <c r="AJ17" s="17" t="s">
        <v>315</v>
      </c>
    </row>
    <row r="18" spans="2:37" x14ac:dyDescent="0.2">
      <c r="B18" s="67"/>
      <c r="C18" s="49"/>
      <c r="D18" s="19"/>
      <c r="E18" s="20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2:37" ht="15.75" x14ac:dyDescent="0.25">
      <c r="B19" s="66" t="s">
        <v>57</v>
      </c>
    </row>
    <row r="20" spans="2:37" ht="36.75" customHeight="1" x14ac:dyDescent="0.2">
      <c r="B20" s="48" t="s">
        <v>0</v>
      </c>
      <c r="C20" s="8" t="s">
        <v>1</v>
      </c>
      <c r="D20" s="8" t="s">
        <v>2</v>
      </c>
      <c r="E20" s="9" t="s">
        <v>3</v>
      </c>
      <c r="F20" s="8" t="s">
        <v>4</v>
      </c>
      <c r="G20" s="10" t="s">
        <v>5</v>
      </c>
      <c r="H20" s="10" t="s">
        <v>6</v>
      </c>
      <c r="I20" s="10" t="s">
        <v>7</v>
      </c>
      <c r="J20" s="10" t="s">
        <v>8</v>
      </c>
      <c r="K20" s="10" t="s">
        <v>9</v>
      </c>
      <c r="L20" s="10" t="s">
        <v>10</v>
      </c>
      <c r="M20" s="11" t="s">
        <v>11</v>
      </c>
      <c r="N20" s="10" t="s">
        <v>5</v>
      </c>
      <c r="O20" s="10" t="s">
        <v>6</v>
      </c>
      <c r="P20" s="10" t="s">
        <v>7</v>
      </c>
      <c r="Q20" s="10" t="s">
        <v>8</v>
      </c>
      <c r="R20" s="10" t="s">
        <v>9</v>
      </c>
      <c r="S20" s="10" t="s">
        <v>10</v>
      </c>
      <c r="T20" s="11" t="s">
        <v>11</v>
      </c>
      <c r="U20" s="10" t="s">
        <v>5</v>
      </c>
      <c r="V20" s="10" t="s">
        <v>6</v>
      </c>
      <c r="W20" s="10" t="s">
        <v>7</v>
      </c>
      <c r="X20" s="10" t="s">
        <v>8</v>
      </c>
      <c r="Y20" s="10" t="s">
        <v>9</v>
      </c>
      <c r="Z20" s="10" t="s">
        <v>10</v>
      </c>
      <c r="AA20" s="11" t="s">
        <v>11</v>
      </c>
      <c r="AB20" s="10" t="s">
        <v>5</v>
      </c>
      <c r="AC20" s="10" t="s">
        <v>6</v>
      </c>
      <c r="AD20" s="10" t="s">
        <v>7</v>
      </c>
      <c r="AE20" s="10" t="s">
        <v>8</v>
      </c>
      <c r="AF20" s="10" t="s">
        <v>9</v>
      </c>
      <c r="AG20" s="10" t="s">
        <v>10</v>
      </c>
      <c r="AH20" s="11" t="s">
        <v>11</v>
      </c>
      <c r="AI20" s="9" t="s">
        <v>12</v>
      </c>
      <c r="AJ20" s="8" t="s">
        <v>13</v>
      </c>
      <c r="AK20" s="8" t="s">
        <v>26</v>
      </c>
    </row>
    <row r="21" spans="2:37" x14ac:dyDescent="0.2">
      <c r="B21" s="68" t="s">
        <v>231</v>
      </c>
      <c r="C21" s="52" t="s">
        <v>100</v>
      </c>
      <c r="D21" s="26" t="s">
        <v>101</v>
      </c>
      <c r="E21" s="27"/>
      <c r="F21" s="28" t="s">
        <v>102</v>
      </c>
      <c r="G21" s="44">
        <v>46</v>
      </c>
      <c r="H21" s="44">
        <v>37</v>
      </c>
      <c r="I21" s="44">
        <v>42</v>
      </c>
      <c r="J21" s="44">
        <v>46</v>
      </c>
      <c r="K21" s="44">
        <v>45</v>
      </c>
      <c r="L21" s="44">
        <v>44</v>
      </c>
      <c r="M21" s="44">
        <f>SUM(G21:L21)</f>
        <v>260</v>
      </c>
      <c r="N21" s="44">
        <v>40</v>
      </c>
      <c r="O21" s="44">
        <v>41</v>
      </c>
      <c r="P21" s="44">
        <v>46</v>
      </c>
      <c r="Q21" s="44">
        <v>53</v>
      </c>
      <c r="R21" s="44">
        <v>43</v>
      </c>
      <c r="S21" s="44">
        <v>49</v>
      </c>
      <c r="T21" s="44">
        <f>SUM(N21:S21)</f>
        <v>272</v>
      </c>
      <c r="U21" s="44">
        <v>42</v>
      </c>
      <c r="V21" s="44">
        <v>49</v>
      </c>
      <c r="W21" s="44">
        <v>48</v>
      </c>
      <c r="X21" s="44">
        <v>46</v>
      </c>
      <c r="Y21" s="44">
        <v>50</v>
      </c>
      <c r="Z21" s="44">
        <v>48</v>
      </c>
      <c r="AA21" s="44">
        <f>SUM(U21:Z21)</f>
        <v>283</v>
      </c>
      <c r="AB21" s="44">
        <v>52</v>
      </c>
      <c r="AC21" s="44">
        <v>43</v>
      </c>
      <c r="AD21" s="44">
        <v>41</v>
      </c>
      <c r="AE21" s="44">
        <v>48</v>
      </c>
      <c r="AF21" s="44">
        <v>44</v>
      </c>
      <c r="AG21" s="44">
        <v>48</v>
      </c>
      <c r="AH21" s="44">
        <f>SUM(AB21:AG21)</f>
        <v>276</v>
      </c>
      <c r="AI21" s="44">
        <f>M21+T21+AA21+AH21</f>
        <v>1091</v>
      </c>
      <c r="AJ21" s="45" t="s">
        <v>313</v>
      </c>
    </row>
    <row r="22" spans="2:37" x14ac:dyDescent="0.2">
      <c r="B22" s="68" t="s">
        <v>233</v>
      </c>
      <c r="C22" s="52" t="s">
        <v>163</v>
      </c>
      <c r="D22" s="26" t="s">
        <v>164</v>
      </c>
      <c r="E22" s="27"/>
      <c r="F22" s="28" t="s">
        <v>165</v>
      </c>
      <c r="G22" s="44">
        <v>35</v>
      </c>
      <c r="H22" s="44">
        <v>33</v>
      </c>
      <c r="I22" s="44">
        <v>36</v>
      </c>
      <c r="J22" s="44">
        <v>41</v>
      </c>
      <c r="K22" s="44">
        <v>42</v>
      </c>
      <c r="L22" s="44">
        <v>46</v>
      </c>
      <c r="M22" s="44">
        <f>SUM(G22:L22)</f>
        <v>233</v>
      </c>
      <c r="N22" s="44">
        <v>40</v>
      </c>
      <c r="O22" s="44">
        <v>45</v>
      </c>
      <c r="P22" s="44">
        <v>43</v>
      </c>
      <c r="Q22" s="44">
        <v>47</v>
      </c>
      <c r="R22" s="44">
        <v>31</v>
      </c>
      <c r="S22" s="44">
        <v>46</v>
      </c>
      <c r="T22" s="44">
        <f>SUM(N22:S22)</f>
        <v>252</v>
      </c>
      <c r="U22" s="44">
        <v>40</v>
      </c>
      <c r="V22" s="44">
        <v>44</v>
      </c>
      <c r="W22" s="44">
        <v>40</v>
      </c>
      <c r="X22" s="44">
        <v>47</v>
      </c>
      <c r="Y22" s="44">
        <v>40</v>
      </c>
      <c r="Z22" s="44">
        <v>35</v>
      </c>
      <c r="AA22" s="44">
        <f>SUM(U22:Z22)</f>
        <v>246</v>
      </c>
      <c r="AB22" s="44">
        <v>37</v>
      </c>
      <c r="AC22" s="44">
        <v>33</v>
      </c>
      <c r="AD22" s="44">
        <v>40</v>
      </c>
      <c r="AE22" s="44">
        <v>49</v>
      </c>
      <c r="AF22" s="44">
        <v>40</v>
      </c>
      <c r="AG22" s="44">
        <v>43</v>
      </c>
      <c r="AH22" s="44">
        <f>SUM(AB22:AG22)</f>
        <v>242</v>
      </c>
      <c r="AI22" s="44">
        <f>M22+T22+AA22+AH22</f>
        <v>973</v>
      </c>
      <c r="AJ22" s="45" t="s">
        <v>314</v>
      </c>
    </row>
    <row r="23" spans="2:37" x14ac:dyDescent="0.2">
      <c r="B23" s="68" t="s">
        <v>232</v>
      </c>
      <c r="C23" s="52" t="s">
        <v>136</v>
      </c>
      <c r="D23" s="26" t="s">
        <v>137</v>
      </c>
      <c r="E23" s="27"/>
      <c r="F23" s="28" t="s">
        <v>27</v>
      </c>
      <c r="G23" s="44">
        <v>38</v>
      </c>
      <c r="H23" s="44">
        <v>43</v>
      </c>
      <c r="I23" s="44">
        <v>31</v>
      </c>
      <c r="J23" s="44">
        <v>33</v>
      </c>
      <c r="K23" s="44">
        <v>35</v>
      </c>
      <c r="L23" s="44">
        <v>30</v>
      </c>
      <c r="M23" s="44">
        <f>SUM(G23:L23)</f>
        <v>210</v>
      </c>
      <c r="N23" s="44">
        <v>0</v>
      </c>
      <c r="O23" s="44">
        <v>33</v>
      </c>
      <c r="P23" s="44">
        <v>37</v>
      </c>
      <c r="Q23" s="44">
        <v>36</v>
      </c>
      <c r="R23" s="44">
        <v>31</v>
      </c>
      <c r="S23" s="44">
        <v>41</v>
      </c>
      <c r="T23" s="44">
        <f>SUM(N23:S23)</f>
        <v>178</v>
      </c>
      <c r="U23" s="44">
        <v>26</v>
      </c>
      <c r="V23" s="44">
        <v>34</v>
      </c>
      <c r="W23" s="44">
        <v>37</v>
      </c>
      <c r="X23" s="44">
        <v>41</v>
      </c>
      <c r="Y23" s="44">
        <v>39</v>
      </c>
      <c r="Z23" s="44">
        <v>44</v>
      </c>
      <c r="AA23" s="44">
        <f>SUM(U23:Z23)</f>
        <v>221</v>
      </c>
      <c r="AB23" s="44">
        <v>30</v>
      </c>
      <c r="AC23" s="44">
        <v>36</v>
      </c>
      <c r="AD23" s="44">
        <v>35</v>
      </c>
      <c r="AE23" s="44">
        <v>30</v>
      </c>
      <c r="AF23" s="44">
        <v>41</v>
      </c>
      <c r="AG23" s="44">
        <v>37</v>
      </c>
      <c r="AH23" s="44">
        <f>SUM(AB23:AG23)</f>
        <v>209</v>
      </c>
      <c r="AI23" s="44">
        <f>M23+T23+AA23+AH23</f>
        <v>818</v>
      </c>
      <c r="AJ23" s="45" t="s">
        <v>315</v>
      </c>
    </row>
    <row r="24" spans="2:37" ht="9" customHeight="1" x14ac:dyDescent="0.2">
      <c r="B24" s="67"/>
      <c r="C24" s="49"/>
      <c r="D24" s="19"/>
      <c r="E24" s="20"/>
      <c r="F24" s="21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3"/>
    </row>
    <row r="25" spans="2:37" ht="15.75" x14ac:dyDescent="0.25">
      <c r="B25" s="66" t="s">
        <v>58</v>
      </c>
    </row>
    <row r="26" spans="2:37" ht="36.75" customHeight="1" x14ac:dyDescent="0.2">
      <c r="B26" s="62" t="s">
        <v>0</v>
      </c>
      <c r="C26" s="24" t="s">
        <v>1</v>
      </c>
      <c r="D26" s="24" t="s">
        <v>2</v>
      </c>
      <c r="E26" s="25" t="s">
        <v>3</v>
      </c>
      <c r="F26" s="24" t="s">
        <v>4</v>
      </c>
      <c r="G26" s="117" t="s">
        <v>5</v>
      </c>
      <c r="H26" s="117" t="s">
        <v>6</v>
      </c>
      <c r="I26" s="117" t="s">
        <v>7</v>
      </c>
      <c r="J26" s="117" t="s">
        <v>8</v>
      </c>
      <c r="K26" s="117" t="s">
        <v>9</v>
      </c>
      <c r="L26" s="117" t="s">
        <v>10</v>
      </c>
      <c r="M26" s="11" t="s">
        <v>11</v>
      </c>
      <c r="N26" s="10" t="s">
        <v>5</v>
      </c>
      <c r="O26" s="10" t="s">
        <v>6</v>
      </c>
      <c r="P26" s="10" t="s">
        <v>7</v>
      </c>
      <c r="Q26" s="10" t="s">
        <v>8</v>
      </c>
      <c r="R26" s="10" t="s">
        <v>9</v>
      </c>
      <c r="S26" s="10" t="s">
        <v>10</v>
      </c>
      <c r="T26" s="11" t="s">
        <v>11</v>
      </c>
      <c r="U26" s="10" t="s">
        <v>5</v>
      </c>
      <c r="V26" s="10" t="s">
        <v>6</v>
      </c>
      <c r="W26" s="10" t="s">
        <v>7</v>
      </c>
      <c r="X26" s="10" t="s">
        <v>8</v>
      </c>
      <c r="Y26" s="10" t="s">
        <v>9</v>
      </c>
      <c r="Z26" s="10" t="s">
        <v>10</v>
      </c>
      <c r="AA26" s="11" t="s">
        <v>11</v>
      </c>
      <c r="AB26" s="10" t="s">
        <v>5</v>
      </c>
      <c r="AC26" s="10" t="s">
        <v>6</v>
      </c>
      <c r="AD26" s="10" t="s">
        <v>7</v>
      </c>
      <c r="AE26" s="10" t="s">
        <v>8</v>
      </c>
      <c r="AF26" s="10" t="s">
        <v>9</v>
      </c>
      <c r="AG26" s="10" t="s">
        <v>10</v>
      </c>
      <c r="AH26" s="11" t="s">
        <v>11</v>
      </c>
      <c r="AI26" s="9" t="s">
        <v>12</v>
      </c>
      <c r="AJ26" s="8" t="s">
        <v>13</v>
      </c>
      <c r="AK26" s="8" t="s">
        <v>26</v>
      </c>
    </row>
    <row r="27" spans="2:37" x14ac:dyDescent="0.2">
      <c r="B27" s="68" t="s">
        <v>234</v>
      </c>
      <c r="C27" s="55" t="s">
        <v>44</v>
      </c>
      <c r="D27" s="56" t="s">
        <v>45</v>
      </c>
      <c r="E27" s="57"/>
      <c r="F27" s="58" t="s">
        <v>43</v>
      </c>
      <c r="G27" s="44">
        <v>47</v>
      </c>
      <c r="H27" s="44">
        <v>38</v>
      </c>
      <c r="I27" s="44">
        <v>48</v>
      </c>
      <c r="J27" s="44">
        <v>40</v>
      </c>
      <c r="K27" s="44">
        <v>48</v>
      </c>
      <c r="L27" s="44">
        <v>49</v>
      </c>
      <c r="M27" s="59">
        <f>SUM(G27:L27)</f>
        <v>270</v>
      </c>
      <c r="N27" s="60">
        <v>42</v>
      </c>
      <c r="O27" s="60">
        <v>43</v>
      </c>
      <c r="P27" s="60">
        <v>52</v>
      </c>
      <c r="Q27" s="60">
        <v>48</v>
      </c>
      <c r="R27" s="60">
        <v>42</v>
      </c>
      <c r="S27" s="60">
        <v>42</v>
      </c>
      <c r="T27" s="60">
        <f>SUM(N27:S27)</f>
        <v>269</v>
      </c>
      <c r="U27" s="60">
        <v>37</v>
      </c>
      <c r="V27" s="60">
        <v>21</v>
      </c>
      <c r="W27" s="60">
        <v>41</v>
      </c>
      <c r="X27" s="60">
        <v>36</v>
      </c>
      <c r="Y27" s="60">
        <v>42</v>
      </c>
      <c r="Z27" s="60">
        <v>41</v>
      </c>
      <c r="AA27" s="60">
        <f>SUM(U27:Z27)</f>
        <v>218</v>
      </c>
      <c r="AB27" s="60">
        <v>36</v>
      </c>
      <c r="AC27" s="60">
        <v>45</v>
      </c>
      <c r="AD27" s="60">
        <v>37</v>
      </c>
      <c r="AE27" s="60">
        <v>45</v>
      </c>
      <c r="AF27" s="60">
        <v>37</v>
      </c>
      <c r="AG27" s="60">
        <v>47</v>
      </c>
      <c r="AH27" s="60">
        <f>SUM(AB27:AG27)</f>
        <v>247</v>
      </c>
      <c r="AI27" s="60">
        <f>M27+T27+AA27+AH27</f>
        <v>1004</v>
      </c>
      <c r="AJ27" s="61" t="s">
        <v>313</v>
      </c>
    </row>
    <row r="28" spans="2:37" x14ac:dyDescent="0.2">
      <c r="B28" s="68" t="s">
        <v>236</v>
      </c>
      <c r="C28" s="55" t="s">
        <v>107</v>
      </c>
      <c r="D28" s="56" t="s">
        <v>71</v>
      </c>
      <c r="E28" s="57"/>
      <c r="F28" s="58" t="s">
        <v>43</v>
      </c>
      <c r="G28" s="44">
        <v>28</v>
      </c>
      <c r="H28" s="44">
        <v>26</v>
      </c>
      <c r="I28" s="44">
        <v>24</v>
      </c>
      <c r="J28" s="44">
        <v>27</v>
      </c>
      <c r="K28" s="44">
        <v>35</v>
      </c>
      <c r="L28" s="44">
        <v>31</v>
      </c>
      <c r="M28" s="59">
        <f>SUM(G28:L28)</f>
        <v>171</v>
      </c>
      <c r="N28" s="60">
        <v>31</v>
      </c>
      <c r="O28" s="60">
        <v>27</v>
      </c>
      <c r="P28" s="60">
        <v>33</v>
      </c>
      <c r="Q28" s="60">
        <v>38</v>
      </c>
      <c r="R28" s="60">
        <v>27</v>
      </c>
      <c r="S28" s="60">
        <v>30</v>
      </c>
      <c r="T28" s="60">
        <f>SUM(N28:S28)</f>
        <v>186</v>
      </c>
      <c r="U28" s="60">
        <v>28</v>
      </c>
      <c r="V28" s="60">
        <v>12</v>
      </c>
      <c r="W28" s="60">
        <v>24</v>
      </c>
      <c r="X28" s="60">
        <v>23</v>
      </c>
      <c r="Y28" s="60">
        <v>33</v>
      </c>
      <c r="Z28" s="60">
        <v>31</v>
      </c>
      <c r="AA28" s="60">
        <f>SUM(U28:Z28)</f>
        <v>151</v>
      </c>
      <c r="AB28" s="60">
        <v>18</v>
      </c>
      <c r="AC28" s="60">
        <v>48</v>
      </c>
      <c r="AD28" s="60">
        <v>31</v>
      </c>
      <c r="AE28" s="60">
        <v>26</v>
      </c>
      <c r="AF28" s="60">
        <v>27</v>
      </c>
      <c r="AG28" s="60">
        <v>39</v>
      </c>
      <c r="AH28" s="60">
        <f>SUM(AB28:AG28)</f>
        <v>189</v>
      </c>
      <c r="AI28" s="60">
        <f>M28+T28+AA28+AH28</f>
        <v>697</v>
      </c>
      <c r="AJ28" s="70" t="s">
        <v>314</v>
      </c>
    </row>
    <row r="29" spans="2:37" x14ac:dyDescent="0.2">
      <c r="B29" s="68" t="s">
        <v>235</v>
      </c>
      <c r="C29" s="55" t="s">
        <v>134</v>
      </c>
      <c r="D29" s="56" t="s">
        <v>135</v>
      </c>
      <c r="E29" s="57"/>
      <c r="F29" s="58" t="s">
        <v>27</v>
      </c>
      <c r="G29" s="44">
        <v>32</v>
      </c>
      <c r="H29" s="44">
        <v>25</v>
      </c>
      <c r="I29" s="44">
        <v>26</v>
      </c>
      <c r="J29" s="44">
        <v>37</v>
      </c>
      <c r="K29" s="44">
        <v>22</v>
      </c>
      <c r="L29" s="44">
        <v>29</v>
      </c>
      <c r="M29" s="59">
        <f>SUM(G29:L29)</f>
        <v>171</v>
      </c>
      <c r="N29" s="60">
        <v>0</v>
      </c>
      <c r="O29" s="60">
        <v>35</v>
      </c>
      <c r="P29" s="60">
        <v>16</v>
      </c>
      <c r="Q29" s="60">
        <v>26</v>
      </c>
      <c r="R29" s="60">
        <v>15</v>
      </c>
      <c r="S29" s="60">
        <v>26</v>
      </c>
      <c r="T29" s="60">
        <f>SUM(N29:S29)</f>
        <v>118</v>
      </c>
      <c r="U29" s="60">
        <v>15</v>
      </c>
      <c r="V29" s="60">
        <v>40</v>
      </c>
      <c r="W29" s="60">
        <v>31</v>
      </c>
      <c r="X29" s="60">
        <v>27</v>
      </c>
      <c r="Y29" s="60">
        <v>39</v>
      </c>
      <c r="Z29" s="60">
        <v>36</v>
      </c>
      <c r="AA29" s="60">
        <f>SUM(U29:Z29)</f>
        <v>188</v>
      </c>
      <c r="AB29" s="60">
        <v>24</v>
      </c>
      <c r="AC29" s="60">
        <v>38</v>
      </c>
      <c r="AD29" s="60">
        <v>24</v>
      </c>
      <c r="AE29" s="60">
        <v>29</v>
      </c>
      <c r="AF29" s="60">
        <v>34</v>
      </c>
      <c r="AG29" s="60">
        <v>27</v>
      </c>
      <c r="AH29" s="60">
        <f>SUM(AB29:AG29)</f>
        <v>176</v>
      </c>
      <c r="AI29" s="60">
        <f>M29+T29+AA29+AH29</f>
        <v>653</v>
      </c>
      <c r="AJ29" s="61" t="s">
        <v>315</v>
      </c>
    </row>
    <row r="30" spans="2:37" x14ac:dyDescent="0.2">
      <c r="B30" s="68"/>
      <c r="C30" s="52"/>
      <c r="D30" s="26"/>
      <c r="E30" s="27"/>
      <c r="F30" s="28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5"/>
    </row>
    <row r="31" spans="2:37" ht="9" customHeight="1" x14ac:dyDescent="0.2">
      <c r="B31" s="67"/>
      <c r="C31" s="49"/>
      <c r="D31" s="19"/>
      <c r="E31" s="20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3"/>
    </row>
    <row r="32" spans="2:37" ht="15" customHeight="1" x14ac:dyDescent="0.25">
      <c r="B32" s="66" t="s">
        <v>75</v>
      </c>
      <c r="F32" s="3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2:37" ht="38.25" customHeight="1" x14ac:dyDescent="0.2">
      <c r="B33" s="48" t="s">
        <v>0</v>
      </c>
      <c r="C33" s="8" t="s">
        <v>1</v>
      </c>
      <c r="D33" s="8" t="s">
        <v>2</v>
      </c>
      <c r="E33" s="9" t="s">
        <v>3</v>
      </c>
      <c r="F33" s="8" t="s">
        <v>4</v>
      </c>
      <c r="G33" s="10" t="s">
        <v>5</v>
      </c>
      <c r="H33" s="10" t="s">
        <v>6</v>
      </c>
      <c r="I33" s="10" t="s">
        <v>7</v>
      </c>
      <c r="J33" s="10" t="s">
        <v>8</v>
      </c>
      <c r="K33" s="10" t="s">
        <v>9</v>
      </c>
      <c r="L33" s="10" t="s">
        <v>10</v>
      </c>
      <c r="M33" s="11" t="s">
        <v>14</v>
      </c>
      <c r="N33" s="10" t="s">
        <v>5</v>
      </c>
      <c r="O33" s="10" t="s">
        <v>6</v>
      </c>
      <c r="P33" s="10" t="s">
        <v>7</v>
      </c>
      <c r="Q33" s="10" t="s">
        <v>8</v>
      </c>
      <c r="R33" s="10" t="s">
        <v>9</v>
      </c>
      <c r="S33" s="10" t="s">
        <v>10</v>
      </c>
      <c r="T33" s="11" t="s">
        <v>14</v>
      </c>
      <c r="U33" s="10" t="s">
        <v>5</v>
      </c>
      <c r="V33" s="10" t="s">
        <v>6</v>
      </c>
      <c r="W33" s="10" t="s">
        <v>7</v>
      </c>
      <c r="X33" s="10" t="s">
        <v>8</v>
      </c>
      <c r="Y33" s="10" t="s">
        <v>9</v>
      </c>
      <c r="Z33" s="10" t="s">
        <v>10</v>
      </c>
      <c r="AA33" s="11" t="s">
        <v>14</v>
      </c>
      <c r="AB33" s="10" t="s">
        <v>5</v>
      </c>
      <c r="AC33" s="10" t="s">
        <v>6</v>
      </c>
      <c r="AD33" s="10" t="s">
        <v>7</v>
      </c>
      <c r="AE33" s="10" t="s">
        <v>8</v>
      </c>
      <c r="AF33" s="10" t="s">
        <v>9</v>
      </c>
      <c r="AG33" s="10" t="s">
        <v>10</v>
      </c>
      <c r="AH33" s="11" t="s">
        <v>14</v>
      </c>
      <c r="AI33" s="9" t="s">
        <v>12</v>
      </c>
      <c r="AJ33" s="8" t="s">
        <v>13</v>
      </c>
      <c r="AK33" s="8" t="s">
        <v>26</v>
      </c>
    </row>
    <row r="34" spans="2:37" x14ac:dyDescent="0.2">
      <c r="B34" s="47" t="s">
        <v>237</v>
      </c>
      <c r="C34" s="51" t="s">
        <v>42</v>
      </c>
      <c r="D34" s="13" t="s">
        <v>74</v>
      </c>
      <c r="E34" s="14"/>
      <c r="F34" s="15" t="s">
        <v>43</v>
      </c>
      <c r="G34" s="16">
        <v>32</v>
      </c>
      <c r="H34" s="16">
        <v>51</v>
      </c>
      <c r="I34" s="16">
        <v>33</v>
      </c>
      <c r="J34" s="16">
        <v>36</v>
      </c>
      <c r="K34" s="16">
        <v>30</v>
      </c>
      <c r="L34" s="16">
        <v>32</v>
      </c>
      <c r="M34" s="38">
        <f>SUM(G34:L34)</f>
        <v>214</v>
      </c>
      <c r="N34" s="16">
        <v>39</v>
      </c>
      <c r="O34" s="16">
        <v>35</v>
      </c>
      <c r="P34" s="16">
        <v>19</v>
      </c>
      <c r="Q34" s="16">
        <v>38</v>
      </c>
      <c r="R34" s="16">
        <v>34</v>
      </c>
      <c r="S34" s="16">
        <v>42</v>
      </c>
      <c r="T34" s="16">
        <f>SUM(N34:S34)</f>
        <v>207</v>
      </c>
      <c r="U34" s="16">
        <v>27</v>
      </c>
      <c r="V34" s="16">
        <v>45</v>
      </c>
      <c r="W34" s="16">
        <v>21</v>
      </c>
      <c r="X34" s="16">
        <v>37</v>
      </c>
      <c r="Y34" s="16">
        <v>44</v>
      </c>
      <c r="Z34" s="16">
        <v>43</v>
      </c>
      <c r="AA34" s="16">
        <f>SUM(U34:Z34)</f>
        <v>217</v>
      </c>
      <c r="AB34" s="16">
        <v>24</v>
      </c>
      <c r="AC34" s="16">
        <v>32</v>
      </c>
      <c r="AD34" s="16">
        <v>18</v>
      </c>
      <c r="AE34" s="16">
        <v>14</v>
      </c>
      <c r="AF34" s="16">
        <v>5</v>
      </c>
      <c r="AG34" s="16">
        <v>15</v>
      </c>
      <c r="AH34" s="16">
        <f>SUM(AB34:AG34)</f>
        <v>108</v>
      </c>
      <c r="AI34" s="16">
        <f>M34+T34+AA34+AH34</f>
        <v>746</v>
      </c>
      <c r="AJ34" s="17" t="s">
        <v>313</v>
      </c>
    </row>
    <row r="35" spans="2:37" ht="9" customHeight="1" x14ac:dyDescent="0.2">
      <c r="B35" s="67"/>
      <c r="C35" s="49"/>
      <c r="D35" s="19"/>
      <c r="E35" s="20"/>
      <c r="F35" s="21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3"/>
    </row>
    <row r="36" spans="2:37" ht="15" customHeight="1" x14ac:dyDescent="0.25">
      <c r="B36" s="66" t="s">
        <v>85</v>
      </c>
      <c r="F36" s="3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2:37" ht="38.25" customHeight="1" x14ac:dyDescent="0.2">
      <c r="B37" s="48" t="s">
        <v>0</v>
      </c>
      <c r="C37" s="8" t="s">
        <v>1</v>
      </c>
      <c r="D37" s="8" t="s">
        <v>2</v>
      </c>
      <c r="E37" s="9" t="s">
        <v>3</v>
      </c>
      <c r="F37" s="8" t="s">
        <v>4</v>
      </c>
      <c r="G37" s="10" t="s">
        <v>5</v>
      </c>
      <c r="H37" s="10" t="s">
        <v>6</v>
      </c>
      <c r="I37" s="10" t="s">
        <v>7</v>
      </c>
      <c r="J37" s="10" t="s">
        <v>8</v>
      </c>
      <c r="K37" s="10" t="s">
        <v>9</v>
      </c>
      <c r="L37" s="10" t="s">
        <v>10</v>
      </c>
      <c r="M37" s="11" t="s">
        <v>14</v>
      </c>
      <c r="N37" s="10" t="s">
        <v>5</v>
      </c>
      <c r="O37" s="10" t="s">
        <v>6</v>
      </c>
      <c r="P37" s="10" t="s">
        <v>7</v>
      </c>
      <c r="Q37" s="10" t="s">
        <v>8</v>
      </c>
      <c r="R37" s="10" t="s">
        <v>9</v>
      </c>
      <c r="S37" s="10" t="s">
        <v>10</v>
      </c>
      <c r="T37" s="11" t="s">
        <v>14</v>
      </c>
      <c r="U37" s="10" t="s">
        <v>5</v>
      </c>
      <c r="V37" s="10" t="s">
        <v>6</v>
      </c>
      <c r="W37" s="10" t="s">
        <v>7</v>
      </c>
      <c r="X37" s="10" t="s">
        <v>8</v>
      </c>
      <c r="Y37" s="10" t="s">
        <v>9</v>
      </c>
      <c r="Z37" s="10" t="s">
        <v>10</v>
      </c>
      <c r="AA37" s="11" t="s">
        <v>14</v>
      </c>
      <c r="AB37" s="10" t="s">
        <v>5</v>
      </c>
      <c r="AC37" s="10" t="s">
        <v>6</v>
      </c>
      <c r="AD37" s="10" t="s">
        <v>7</v>
      </c>
      <c r="AE37" s="10" t="s">
        <v>8</v>
      </c>
      <c r="AF37" s="10" t="s">
        <v>9</v>
      </c>
      <c r="AG37" s="10" t="s">
        <v>10</v>
      </c>
      <c r="AH37" s="11" t="s">
        <v>14</v>
      </c>
      <c r="AI37" s="9" t="s">
        <v>12</v>
      </c>
      <c r="AJ37" s="8" t="s">
        <v>13</v>
      </c>
      <c r="AK37" s="8" t="s">
        <v>26</v>
      </c>
    </row>
    <row r="38" spans="2:37" x14ac:dyDescent="0.2">
      <c r="B38" s="47" t="s">
        <v>240</v>
      </c>
      <c r="C38" s="51" t="s">
        <v>166</v>
      </c>
      <c r="D38" s="13" t="s">
        <v>167</v>
      </c>
      <c r="E38" s="14"/>
      <c r="F38" s="15" t="s">
        <v>165</v>
      </c>
      <c r="G38" s="16">
        <v>43</v>
      </c>
      <c r="H38" s="16">
        <v>39</v>
      </c>
      <c r="I38" s="16">
        <v>43</v>
      </c>
      <c r="J38" s="16">
        <v>41</v>
      </c>
      <c r="K38" s="16">
        <v>50</v>
      </c>
      <c r="L38" s="16">
        <v>45</v>
      </c>
      <c r="M38" s="38">
        <f>SUM(G38:L38)</f>
        <v>261</v>
      </c>
      <c r="N38" s="16">
        <v>44</v>
      </c>
      <c r="O38" s="16">
        <v>50</v>
      </c>
      <c r="P38" s="16">
        <v>43</v>
      </c>
      <c r="Q38" s="16">
        <v>45</v>
      </c>
      <c r="R38" s="16">
        <v>50</v>
      </c>
      <c r="S38" s="16">
        <v>48</v>
      </c>
      <c r="T38" s="16">
        <f>SUM(N38:S38)</f>
        <v>280</v>
      </c>
      <c r="U38" s="16">
        <v>42</v>
      </c>
      <c r="V38" s="16">
        <v>50</v>
      </c>
      <c r="W38" s="16">
        <v>48</v>
      </c>
      <c r="X38" s="16">
        <v>50</v>
      </c>
      <c r="Y38" s="16">
        <v>51</v>
      </c>
      <c r="Z38" s="16">
        <v>55</v>
      </c>
      <c r="AA38" s="16">
        <f>SUM(U38:Z38)</f>
        <v>296</v>
      </c>
      <c r="AB38" s="16">
        <v>46</v>
      </c>
      <c r="AC38" s="16">
        <v>44</v>
      </c>
      <c r="AD38" s="16">
        <v>45</v>
      </c>
      <c r="AE38" s="16">
        <v>51</v>
      </c>
      <c r="AF38" s="16">
        <v>50</v>
      </c>
      <c r="AG38" s="16">
        <v>46</v>
      </c>
      <c r="AH38" s="16">
        <f>SUM(AB38:AG38)</f>
        <v>282</v>
      </c>
      <c r="AI38" s="16">
        <f>M38+T38+AA38+AH38</f>
        <v>1119</v>
      </c>
      <c r="AJ38" s="17" t="s">
        <v>313</v>
      </c>
    </row>
    <row r="39" spans="2:37" x14ac:dyDescent="0.2">
      <c r="B39" s="47" t="s">
        <v>239</v>
      </c>
      <c r="C39" s="51" t="s">
        <v>86</v>
      </c>
      <c r="D39" s="13" t="s">
        <v>84</v>
      </c>
      <c r="E39" s="14"/>
      <c r="F39" s="15" t="s">
        <v>78</v>
      </c>
      <c r="G39" s="16">
        <v>37</v>
      </c>
      <c r="H39" s="16">
        <v>41</v>
      </c>
      <c r="I39" s="16">
        <v>40</v>
      </c>
      <c r="J39" s="16">
        <v>40</v>
      </c>
      <c r="K39" s="16">
        <v>33</v>
      </c>
      <c r="L39" s="16">
        <v>46</v>
      </c>
      <c r="M39" s="38">
        <f>SUM(G39:L39)</f>
        <v>237</v>
      </c>
      <c r="N39" s="16">
        <v>43</v>
      </c>
      <c r="O39" s="16">
        <v>38</v>
      </c>
      <c r="P39" s="16">
        <v>43</v>
      </c>
      <c r="Q39" s="16">
        <v>40</v>
      </c>
      <c r="R39" s="16">
        <v>40</v>
      </c>
      <c r="S39" s="16">
        <v>34</v>
      </c>
      <c r="T39" s="16">
        <f>SUM(N39:S39)</f>
        <v>238</v>
      </c>
      <c r="U39" s="16">
        <v>47</v>
      </c>
      <c r="V39" s="16">
        <v>35</v>
      </c>
      <c r="W39" s="16">
        <v>36</v>
      </c>
      <c r="X39" s="16">
        <v>30</v>
      </c>
      <c r="Y39" s="16">
        <v>38</v>
      </c>
      <c r="Z39" s="16">
        <v>38</v>
      </c>
      <c r="AA39" s="16">
        <f>SUM(U39:Z39)</f>
        <v>224</v>
      </c>
      <c r="AB39" s="16">
        <v>49</v>
      </c>
      <c r="AC39" s="16">
        <v>39</v>
      </c>
      <c r="AD39" s="16">
        <v>33</v>
      </c>
      <c r="AE39" s="16">
        <v>36</v>
      </c>
      <c r="AF39" s="16">
        <v>33</v>
      </c>
      <c r="AG39" s="16">
        <v>34</v>
      </c>
      <c r="AH39" s="16">
        <f>SUM(AB39:AG39)</f>
        <v>224</v>
      </c>
      <c r="AI39" s="16">
        <f>M39+T39+AA39+AH39</f>
        <v>923</v>
      </c>
      <c r="AJ39" s="17" t="s">
        <v>314</v>
      </c>
    </row>
    <row r="40" spans="2:37" ht="12" customHeight="1" x14ac:dyDescent="0.2">
      <c r="B40" s="120" t="s">
        <v>238</v>
      </c>
      <c r="C40" s="88" t="s">
        <v>110</v>
      </c>
      <c r="D40" s="89" t="s">
        <v>70</v>
      </c>
      <c r="E40" s="90"/>
      <c r="F40" s="121" t="s">
        <v>43</v>
      </c>
      <c r="G40" s="92">
        <v>14</v>
      </c>
      <c r="H40" s="92">
        <v>41</v>
      </c>
      <c r="I40" s="92">
        <v>31</v>
      </c>
      <c r="J40" s="92">
        <v>25</v>
      </c>
      <c r="K40" s="92">
        <v>26</v>
      </c>
      <c r="L40" s="92">
        <v>29</v>
      </c>
      <c r="M40" s="92">
        <f>SUM(G40:L40)</f>
        <v>166</v>
      </c>
      <c r="N40" s="92">
        <v>18</v>
      </c>
      <c r="O40" s="92">
        <v>8</v>
      </c>
      <c r="P40" s="92">
        <v>20</v>
      </c>
      <c r="Q40" s="92">
        <v>15</v>
      </c>
      <c r="R40" s="92">
        <v>18</v>
      </c>
      <c r="S40" s="92">
        <v>21</v>
      </c>
      <c r="T40" s="92">
        <f>SUM(N40:S40)</f>
        <v>100</v>
      </c>
      <c r="U40" s="92">
        <v>29</v>
      </c>
      <c r="V40" s="92">
        <v>20</v>
      </c>
      <c r="W40" s="92">
        <v>12</v>
      </c>
      <c r="X40" s="92">
        <v>20</v>
      </c>
      <c r="Y40" s="92">
        <v>20</v>
      </c>
      <c r="Z40" s="92">
        <v>37</v>
      </c>
      <c r="AA40" s="92">
        <f>SUM(U40:Z40)</f>
        <v>138</v>
      </c>
      <c r="AB40" s="92">
        <v>29</v>
      </c>
      <c r="AC40" s="92">
        <v>25</v>
      </c>
      <c r="AD40" s="92">
        <v>32</v>
      </c>
      <c r="AE40" s="92">
        <v>20</v>
      </c>
      <c r="AF40" s="92">
        <v>25</v>
      </c>
      <c r="AG40" s="92">
        <v>32</v>
      </c>
      <c r="AH40" s="92">
        <f>SUM(AB40:AG40)</f>
        <v>163</v>
      </c>
      <c r="AI40" s="92">
        <f>M40+T40+AA40+AH40</f>
        <v>567</v>
      </c>
      <c r="AJ40" s="70" t="s">
        <v>315</v>
      </c>
    </row>
    <row r="41" spans="2:37" ht="12" customHeight="1" x14ac:dyDescent="0.2">
      <c r="B41" s="68"/>
      <c r="C41" s="52"/>
      <c r="D41" s="26"/>
      <c r="E41" s="27"/>
      <c r="F41" s="28"/>
      <c r="G41" s="44"/>
      <c r="H41" s="44"/>
      <c r="I41" s="44"/>
      <c r="J41" s="44"/>
      <c r="K41" s="44"/>
      <c r="L41" s="44"/>
      <c r="M41" s="44">
        <f>SUM(G41:L41)</f>
        <v>0</v>
      </c>
      <c r="N41" s="44"/>
      <c r="O41" s="44"/>
      <c r="P41" s="44"/>
      <c r="Q41" s="44"/>
      <c r="R41" s="44"/>
      <c r="S41" s="44"/>
      <c r="T41" s="44">
        <f>SUM(N41:S41)</f>
        <v>0</v>
      </c>
      <c r="U41" s="44"/>
      <c r="V41" s="44"/>
      <c r="W41" s="44"/>
      <c r="X41" s="44"/>
      <c r="Y41" s="44"/>
      <c r="Z41" s="44"/>
      <c r="AA41" s="44">
        <f>SUM(U41:Z41)</f>
        <v>0</v>
      </c>
      <c r="AB41" s="44"/>
      <c r="AC41" s="44"/>
      <c r="AD41" s="44"/>
      <c r="AE41" s="44"/>
      <c r="AF41" s="44"/>
      <c r="AG41" s="44"/>
      <c r="AH41" s="44">
        <f>SUM(AB41:AG41)</f>
        <v>0</v>
      </c>
      <c r="AI41" s="44">
        <f>M41+T41+AA41+AH41</f>
        <v>0</v>
      </c>
      <c r="AJ41" s="45"/>
    </row>
    <row r="42" spans="2:37" ht="12" customHeight="1" x14ac:dyDescent="0.2">
      <c r="B42" s="67"/>
      <c r="C42" s="49"/>
      <c r="D42" s="19"/>
      <c r="E42" s="20"/>
      <c r="F42" s="21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3"/>
    </row>
    <row r="43" spans="2:37" x14ac:dyDescent="0.2">
      <c r="B43" s="67"/>
      <c r="C43" s="49"/>
      <c r="D43" s="19"/>
      <c r="E43" s="20"/>
      <c r="F43" s="21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3"/>
    </row>
    <row r="44" spans="2:37" ht="15" customHeight="1" x14ac:dyDescent="0.25">
      <c r="B44" s="66" t="s">
        <v>59</v>
      </c>
      <c r="F44" s="3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2:37" ht="38.25" customHeight="1" x14ac:dyDescent="0.2">
      <c r="B45" s="48" t="s">
        <v>0</v>
      </c>
      <c r="C45" s="8" t="s">
        <v>1</v>
      </c>
      <c r="D45" s="8" t="s">
        <v>2</v>
      </c>
      <c r="E45" s="9" t="s">
        <v>3</v>
      </c>
      <c r="F45" s="8" t="s">
        <v>4</v>
      </c>
      <c r="G45" s="10" t="s">
        <v>5</v>
      </c>
      <c r="H45" s="10" t="s">
        <v>6</v>
      </c>
      <c r="I45" s="10" t="s">
        <v>7</v>
      </c>
      <c r="J45" s="10" t="s">
        <v>8</v>
      </c>
      <c r="K45" s="10" t="s">
        <v>9</v>
      </c>
      <c r="L45" s="10" t="s">
        <v>10</v>
      </c>
      <c r="M45" s="11" t="s">
        <v>14</v>
      </c>
      <c r="N45" s="10" t="s">
        <v>5</v>
      </c>
      <c r="O45" s="10" t="s">
        <v>6</v>
      </c>
      <c r="P45" s="10" t="s">
        <v>7</v>
      </c>
      <c r="Q45" s="10" t="s">
        <v>8</v>
      </c>
      <c r="R45" s="10" t="s">
        <v>9</v>
      </c>
      <c r="S45" s="10" t="s">
        <v>10</v>
      </c>
      <c r="T45" s="11" t="s">
        <v>14</v>
      </c>
      <c r="U45" s="10" t="s">
        <v>5</v>
      </c>
      <c r="V45" s="10" t="s">
        <v>6</v>
      </c>
      <c r="W45" s="10" t="s">
        <v>7</v>
      </c>
      <c r="X45" s="10" t="s">
        <v>8</v>
      </c>
      <c r="Y45" s="10" t="s">
        <v>9</v>
      </c>
      <c r="Z45" s="10" t="s">
        <v>10</v>
      </c>
      <c r="AA45" s="11" t="s">
        <v>14</v>
      </c>
      <c r="AB45" s="10" t="s">
        <v>5</v>
      </c>
      <c r="AC45" s="10" t="s">
        <v>6</v>
      </c>
      <c r="AD45" s="10" t="s">
        <v>7</v>
      </c>
      <c r="AE45" s="10" t="s">
        <v>8</v>
      </c>
      <c r="AF45" s="10" t="s">
        <v>9</v>
      </c>
      <c r="AG45" s="10" t="s">
        <v>10</v>
      </c>
      <c r="AH45" s="11" t="s">
        <v>14</v>
      </c>
      <c r="AI45" s="9" t="s">
        <v>12</v>
      </c>
      <c r="AJ45" s="8" t="s">
        <v>13</v>
      </c>
      <c r="AK45" s="8" t="s">
        <v>26</v>
      </c>
    </row>
    <row r="46" spans="2:37" x14ac:dyDescent="0.2">
      <c r="B46" s="47" t="s">
        <v>242</v>
      </c>
      <c r="C46" s="51" t="s">
        <v>68</v>
      </c>
      <c r="D46" s="13" t="s">
        <v>69</v>
      </c>
      <c r="E46" s="14"/>
      <c r="F46" s="15" t="s">
        <v>40</v>
      </c>
      <c r="G46" s="16">
        <v>45</v>
      </c>
      <c r="H46" s="16">
        <v>42</v>
      </c>
      <c r="I46" s="16">
        <v>36</v>
      </c>
      <c r="J46" s="16">
        <v>46</v>
      </c>
      <c r="K46" s="16">
        <v>43</v>
      </c>
      <c r="L46" s="16">
        <v>43</v>
      </c>
      <c r="M46" s="16">
        <f>SUM(G46:L46)</f>
        <v>255</v>
      </c>
      <c r="N46" s="16">
        <v>45</v>
      </c>
      <c r="O46" s="16">
        <v>43</v>
      </c>
      <c r="P46" s="16">
        <v>41</v>
      </c>
      <c r="Q46" s="16">
        <v>39</v>
      </c>
      <c r="R46" s="16">
        <v>35</v>
      </c>
      <c r="S46" s="16">
        <v>45</v>
      </c>
      <c r="T46" s="16">
        <f>SUM(N46:S46)</f>
        <v>248</v>
      </c>
      <c r="U46" s="16">
        <v>31</v>
      </c>
      <c r="V46" s="16">
        <v>45</v>
      </c>
      <c r="W46" s="16">
        <v>42</v>
      </c>
      <c r="X46" s="16">
        <v>35</v>
      </c>
      <c r="Y46" s="16">
        <v>41</v>
      </c>
      <c r="Z46" s="16">
        <v>38</v>
      </c>
      <c r="AA46" s="16">
        <f>SUM(U46:Z46)</f>
        <v>232</v>
      </c>
      <c r="AB46" s="16">
        <v>46</v>
      </c>
      <c r="AC46" s="16">
        <v>34</v>
      </c>
      <c r="AD46" s="16">
        <v>41</v>
      </c>
      <c r="AE46" s="16">
        <v>31</v>
      </c>
      <c r="AF46" s="16">
        <v>46</v>
      </c>
      <c r="AG46" s="16">
        <v>30</v>
      </c>
      <c r="AH46" s="16">
        <f>SUM(AB46:AG46)</f>
        <v>228</v>
      </c>
      <c r="AI46" s="16">
        <f>M46+T46+AA46+AH46</f>
        <v>963</v>
      </c>
      <c r="AJ46" s="17" t="s">
        <v>313</v>
      </c>
    </row>
    <row r="47" spans="2:37" x14ac:dyDescent="0.2">
      <c r="B47" s="47" t="s">
        <v>241</v>
      </c>
      <c r="C47" s="51" t="s">
        <v>108</v>
      </c>
      <c r="D47" s="13" t="s">
        <v>109</v>
      </c>
      <c r="E47" s="14"/>
      <c r="F47" s="15" t="s">
        <v>43</v>
      </c>
      <c r="G47" s="16">
        <v>35</v>
      </c>
      <c r="H47" s="16">
        <v>40</v>
      </c>
      <c r="I47" s="16">
        <v>39</v>
      </c>
      <c r="J47" s="16">
        <v>37</v>
      </c>
      <c r="K47" s="16">
        <v>33</v>
      </c>
      <c r="L47" s="16">
        <v>37</v>
      </c>
      <c r="M47" s="16">
        <f>SUM(G47:L47)</f>
        <v>221</v>
      </c>
      <c r="N47" s="16">
        <v>45</v>
      </c>
      <c r="O47" s="16">
        <v>33</v>
      </c>
      <c r="P47" s="16">
        <v>34</v>
      </c>
      <c r="Q47" s="16">
        <v>30</v>
      </c>
      <c r="R47" s="16">
        <v>39</v>
      </c>
      <c r="S47" s="16">
        <v>37</v>
      </c>
      <c r="T47" s="16">
        <f>SUM(N47:S47)</f>
        <v>218</v>
      </c>
      <c r="U47" s="16">
        <v>35</v>
      </c>
      <c r="V47" s="16">
        <v>27</v>
      </c>
      <c r="W47" s="16">
        <v>38</v>
      </c>
      <c r="X47" s="16">
        <v>36</v>
      </c>
      <c r="Y47" s="16">
        <v>43</v>
      </c>
      <c r="Z47" s="16">
        <v>42</v>
      </c>
      <c r="AA47" s="16">
        <f>SUM(U47:Z47)</f>
        <v>221</v>
      </c>
      <c r="AB47" s="16">
        <v>47</v>
      </c>
      <c r="AC47" s="16">
        <v>43</v>
      </c>
      <c r="AD47" s="16">
        <v>46</v>
      </c>
      <c r="AE47" s="16">
        <v>41</v>
      </c>
      <c r="AF47" s="16">
        <v>39</v>
      </c>
      <c r="AG47" s="16">
        <v>47</v>
      </c>
      <c r="AH47" s="16">
        <f>SUM(AB47:AG47)</f>
        <v>263</v>
      </c>
      <c r="AI47" s="16">
        <f>M47+T47+AA47+AH47</f>
        <v>923</v>
      </c>
      <c r="AJ47" s="17" t="s">
        <v>314</v>
      </c>
    </row>
    <row r="48" spans="2:37" x14ac:dyDescent="0.2">
      <c r="B48" s="47" t="s">
        <v>243</v>
      </c>
      <c r="C48" s="51" t="s">
        <v>168</v>
      </c>
      <c r="D48" s="13" t="s">
        <v>169</v>
      </c>
      <c r="E48" s="14"/>
      <c r="F48" s="15" t="s">
        <v>162</v>
      </c>
      <c r="G48" s="16">
        <v>43</v>
      </c>
      <c r="H48" s="16">
        <v>36</v>
      </c>
      <c r="I48" s="16">
        <v>33</v>
      </c>
      <c r="J48" s="16">
        <v>47</v>
      </c>
      <c r="K48" s="16">
        <v>31</v>
      </c>
      <c r="L48" s="16">
        <v>36</v>
      </c>
      <c r="M48" s="16">
        <f>SUM(G48:L48)</f>
        <v>226</v>
      </c>
      <c r="N48" s="16">
        <v>28</v>
      </c>
      <c r="O48" s="16">
        <v>43</v>
      </c>
      <c r="P48" s="16">
        <v>43</v>
      </c>
      <c r="Q48" s="16">
        <v>42</v>
      </c>
      <c r="R48" s="16">
        <v>26</v>
      </c>
      <c r="S48" s="16">
        <v>37</v>
      </c>
      <c r="T48" s="16">
        <f>SUM(N48:S48)</f>
        <v>219</v>
      </c>
      <c r="U48" s="16">
        <v>44</v>
      </c>
      <c r="V48" s="16">
        <v>29</v>
      </c>
      <c r="W48" s="16">
        <v>33</v>
      </c>
      <c r="X48" s="16">
        <v>38</v>
      </c>
      <c r="Y48" s="16">
        <v>41</v>
      </c>
      <c r="Z48" s="16">
        <v>37</v>
      </c>
      <c r="AA48" s="16">
        <f>SUM(U48:Z48)</f>
        <v>222</v>
      </c>
      <c r="AB48" s="16">
        <v>40</v>
      </c>
      <c r="AC48" s="16">
        <v>39</v>
      </c>
      <c r="AD48" s="16">
        <v>42</v>
      </c>
      <c r="AE48" s="16">
        <v>48</v>
      </c>
      <c r="AF48" s="16">
        <v>46</v>
      </c>
      <c r="AG48" s="16">
        <v>37</v>
      </c>
      <c r="AH48" s="16">
        <f>SUM(AB48:AG48)</f>
        <v>252</v>
      </c>
      <c r="AI48" s="16">
        <f>M48+T48+AA48+AH48</f>
        <v>919</v>
      </c>
      <c r="AJ48" s="17" t="s">
        <v>315</v>
      </c>
    </row>
    <row r="49" spans="2:37" x14ac:dyDescent="0.2">
      <c r="B49" s="84" t="s">
        <v>245</v>
      </c>
      <c r="C49" s="80" t="s">
        <v>244</v>
      </c>
      <c r="D49" s="81" t="s">
        <v>41</v>
      </c>
      <c r="E49" s="82"/>
      <c r="F49" s="83" t="s">
        <v>40</v>
      </c>
      <c r="G49" s="76">
        <v>35</v>
      </c>
      <c r="H49" s="76">
        <v>42</v>
      </c>
      <c r="I49" s="76">
        <v>44</v>
      </c>
      <c r="J49" s="76">
        <v>42</v>
      </c>
      <c r="K49" s="76">
        <v>30</v>
      </c>
      <c r="L49" s="76">
        <v>41</v>
      </c>
      <c r="M49" s="16">
        <f>SUM(G49:L49)</f>
        <v>234</v>
      </c>
      <c r="N49" s="16">
        <v>42</v>
      </c>
      <c r="O49" s="16">
        <v>31</v>
      </c>
      <c r="P49" s="16">
        <v>38</v>
      </c>
      <c r="Q49" s="16">
        <v>35</v>
      </c>
      <c r="R49" s="16">
        <v>35</v>
      </c>
      <c r="S49" s="16">
        <v>26</v>
      </c>
      <c r="T49" s="16">
        <f>SUM(N49:S49)</f>
        <v>207</v>
      </c>
      <c r="U49" s="16">
        <v>39</v>
      </c>
      <c r="V49" s="16">
        <v>36</v>
      </c>
      <c r="W49" s="16">
        <v>31</v>
      </c>
      <c r="X49" s="16">
        <v>39</v>
      </c>
      <c r="Y49" s="16">
        <v>34</v>
      </c>
      <c r="Z49" s="16">
        <v>44</v>
      </c>
      <c r="AA49" s="16">
        <f>SUM(U49:Z49)</f>
        <v>223</v>
      </c>
      <c r="AB49" s="16">
        <v>47</v>
      </c>
      <c r="AC49" s="16">
        <v>47</v>
      </c>
      <c r="AD49" s="16">
        <v>30</v>
      </c>
      <c r="AE49" s="16">
        <v>29</v>
      </c>
      <c r="AF49" s="16">
        <v>40</v>
      </c>
      <c r="AG49" s="16">
        <v>37</v>
      </c>
      <c r="AH49" s="16">
        <f>SUM(AB49:AG49)</f>
        <v>230</v>
      </c>
      <c r="AI49" s="16">
        <f>M49+T49+AA49+AH49</f>
        <v>894</v>
      </c>
      <c r="AJ49" s="78">
        <v>4</v>
      </c>
    </row>
    <row r="50" spans="2:37" x14ac:dyDescent="0.2">
      <c r="B50" s="84" t="s">
        <v>246</v>
      </c>
      <c r="C50" s="80" t="s">
        <v>170</v>
      </c>
      <c r="D50" s="81" t="s">
        <v>171</v>
      </c>
      <c r="E50" s="82"/>
      <c r="F50" s="83" t="s">
        <v>162</v>
      </c>
      <c r="G50" s="76">
        <v>26</v>
      </c>
      <c r="H50" s="76">
        <v>38</v>
      </c>
      <c r="I50" s="76">
        <v>38</v>
      </c>
      <c r="J50" s="76">
        <v>48</v>
      </c>
      <c r="K50" s="76">
        <v>44</v>
      </c>
      <c r="L50" s="76">
        <v>37</v>
      </c>
      <c r="M50" s="16">
        <f>SUM(G50:L50)</f>
        <v>231</v>
      </c>
      <c r="N50" s="16">
        <v>38</v>
      </c>
      <c r="O50" s="16">
        <v>29</v>
      </c>
      <c r="P50" s="16">
        <v>44</v>
      </c>
      <c r="Q50" s="16">
        <v>39</v>
      </c>
      <c r="R50" s="16">
        <v>38</v>
      </c>
      <c r="S50" s="16">
        <v>39</v>
      </c>
      <c r="T50" s="16">
        <f>SUM(N50:S50)</f>
        <v>227</v>
      </c>
      <c r="U50" s="16">
        <v>35</v>
      </c>
      <c r="V50" s="16">
        <v>33</v>
      </c>
      <c r="W50" s="16">
        <v>37</v>
      </c>
      <c r="X50" s="16">
        <v>45</v>
      </c>
      <c r="Y50" s="16">
        <v>32</v>
      </c>
      <c r="Z50" s="16">
        <v>43</v>
      </c>
      <c r="AA50" s="16">
        <f>SUM(U50:Z50)</f>
        <v>225</v>
      </c>
      <c r="AB50" s="16">
        <v>28</v>
      </c>
      <c r="AC50" s="16">
        <v>31</v>
      </c>
      <c r="AD50" s="16">
        <v>31</v>
      </c>
      <c r="AE50" s="16">
        <v>37</v>
      </c>
      <c r="AF50" s="16">
        <v>38</v>
      </c>
      <c r="AG50" s="16">
        <v>28</v>
      </c>
      <c r="AH50" s="16">
        <f>SUM(AB50:AG50)</f>
        <v>193</v>
      </c>
      <c r="AI50" s="16">
        <f>M50+T50+AA50+AH50</f>
        <v>876</v>
      </c>
      <c r="AJ50" s="78">
        <v>5</v>
      </c>
    </row>
    <row r="51" spans="2:37" x14ac:dyDescent="0.2">
      <c r="B51" s="47"/>
      <c r="C51" s="51"/>
      <c r="D51" s="13"/>
      <c r="E51" s="14"/>
      <c r="F51" s="15"/>
      <c r="G51" s="16"/>
      <c r="H51" s="16"/>
      <c r="I51" s="16"/>
      <c r="J51" s="16"/>
      <c r="K51" s="16"/>
      <c r="L51" s="16"/>
      <c r="M51" s="16">
        <f t="shared" ref="M51" si="5">SUM(G51:L51)</f>
        <v>0</v>
      </c>
      <c r="N51" s="16"/>
      <c r="O51" s="16"/>
      <c r="P51" s="16"/>
      <c r="Q51" s="16"/>
      <c r="R51" s="16"/>
      <c r="S51" s="16"/>
      <c r="T51" s="16">
        <f t="shared" ref="T51" si="6">SUM(N51:S51)</f>
        <v>0</v>
      </c>
      <c r="U51" s="16"/>
      <c r="V51" s="16"/>
      <c r="W51" s="16"/>
      <c r="X51" s="16"/>
      <c r="Y51" s="16"/>
      <c r="Z51" s="16"/>
      <c r="AA51" s="16">
        <f t="shared" ref="AA51" si="7">SUM(U51:Z51)</f>
        <v>0</v>
      </c>
      <c r="AB51" s="16"/>
      <c r="AC51" s="16"/>
      <c r="AD51" s="16"/>
      <c r="AE51" s="16"/>
      <c r="AF51" s="16"/>
      <c r="AG51" s="16"/>
      <c r="AH51" s="16">
        <f t="shared" ref="AH51" si="8">SUM(AB51:AG51)</f>
        <v>0</v>
      </c>
      <c r="AI51" s="16">
        <f t="shared" ref="AI51" si="9">M51+T51+AA51+AH51</f>
        <v>0</v>
      </c>
      <c r="AJ51" s="17"/>
    </row>
    <row r="52" spans="2:37" ht="6.75" customHeight="1" x14ac:dyDescent="0.2">
      <c r="B52" s="67"/>
      <c r="C52" s="49"/>
      <c r="D52" s="19"/>
      <c r="E52" s="20"/>
      <c r="F52" s="21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</row>
    <row r="53" spans="2:37" ht="15.75" x14ac:dyDescent="0.25">
      <c r="B53" s="66" t="s">
        <v>60</v>
      </c>
    </row>
    <row r="54" spans="2:37" ht="39" customHeight="1" x14ac:dyDescent="0.2">
      <c r="B54" s="48" t="s">
        <v>0</v>
      </c>
      <c r="C54" s="8" t="s">
        <v>1</v>
      </c>
      <c r="D54" s="8" t="s">
        <v>2</v>
      </c>
      <c r="E54" s="9" t="s">
        <v>3</v>
      </c>
      <c r="F54" s="8" t="s">
        <v>4</v>
      </c>
      <c r="G54" s="10" t="s">
        <v>5</v>
      </c>
      <c r="H54" s="10" t="s">
        <v>6</v>
      </c>
      <c r="I54" s="10" t="s">
        <v>7</v>
      </c>
      <c r="J54" s="10" t="s">
        <v>8</v>
      </c>
      <c r="K54" s="10" t="s">
        <v>9</v>
      </c>
      <c r="L54" s="10" t="s">
        <v>10</v>
      </c>
      <c r="M54" s="11" t="s">
        <v>15</v>
      </c>
      <c r="N54" s="10" t="s">
        <v>5</v>
      </c>
      <c r="O54" s="10" t="s">
        <v>6</v>
      </c>
      <c r="P54" s="10" t="s">
        <v>7</v>
      </c>
      <c r="Q54" s="10" t="s">
        <v>8</v>
      </c>
      <c r="R54" s="10" t="s">
        <v>9</v>
      </c>
      <c r="S54" s="10" t="s">
        <v>10</v>
      </c>
      <c r="T54" s="11" t="s">
        <v>15</v>
      </c>
      <c r="U54" s="10" t="s">
        <v>5</v>
      </c>
      <c r="V54" s="10" t="s">
        <v>6</v>
      </c>
      <c r="W54" s="10" t="s">
        <v>7</v>
      </c>
      <c r="X54" s="10" t="s">
        <v>8</v>
      </c>
      <c r="Y54" s="10" t="s">
        <v>9</v>
      </c>
      <c r="Z54" s="10" t="s">
        <v>10</v>
      </c>
      <c r="AA54" s="11" t="s">
        <v>15</v>
      </c>
      <c r="AB54" s="10" t="s">
        <v>5</v>
      </c>
      <c r="AC54" s="10" t="s">
        <v>6</v>
      </c>
      <c r="AD54" s="10" t="s">
        <v>7</v>
      </c>
      <c r="AE54" s="10" t="s">
        <v>8</v>
      </c>
      <c r="AF54" s="10" t="s">
        <v>9</v>
      </c>
      <c r="AG54" s="10" t="s">
        <v>10</v>
      </c>
      <c r="AH54" s="11" t="s">
        <v>15</v>
      </c>
      <c r="AI54" s="9" t="s">
        <v>12</v>
      </c>
      <c r="AJ54" s="8" t="s">
        <v>13</v>
      </c>
      <c r="AK54" s="8" t="s">
        <v>26</v>
      </c>
    </row>
    <row r="55" spans="2:37" x14ac:dyDescent="0.2">
      <c r="B55" s="47" t="s">
        <v>247</v>
      </c>
      <c r="C55" s="51" t="s">
        <v>30</v>
      </c>
      <c r="D55" s="13" t="s">
        <v>31</v>
      </c>
      <c r="E55" s="14"/>
      <c r="F55" s="15" t="s">
        <v>36</v>
      </c>
      <c r="G55" s="16">
        <v>57</v>
      </c>
      <c r="H55" s="16">
        <v>59</v>
      </c>
      <c r="I55" s="16">
        <v>57</v>
      </c>
      <c r="J55" s="16">
        <v>57</v>
      </c>
      <c r="K55" s="16">
        <v>57</v>
      </c>
      <c r="L55" s="16">
        <v>59</v>
      </c>
      <c r="M55" s="16">
        <f>SUM(G55:L55)</f>
        <v>346</v>
      </c>
      <c r="N55" s="16">
        <v>58</v>
      </c>
      <c r="O55" s="16">
        <v>57</v>
      </c>
      <c r="P55" s="16">
        <v>58</v>
      </c>
      <c r="Q55" s="16">
        <v>59</v>
      </c>
      <c r="R55" s="16">
        <v>58</v>
      </c>
      <c r="S55" s="16">
        <v>56</v>
      </c>
      <c r="T55" s="16">
        <f>SUM(N55:S55)</f>
        <v>346</v>
      </c>
      <c r="U55" s="16">
        <v>59</v>
      </c>
      <c r="V55" s="16">
        <v>58</v>
      </c>
      <c r="W55" s="16">
        <v>59</v>
      </c>
      <c r="X55" s="16">
        <v>58</v>
      </c>
      <c r="Y55" s="16">
        <v>56</v>
      </c>
      <c r="Z55" s="16">
        <v>59</v>
      </c>
      <c r="AA55" s="16">
        <f>SUM(U55:Z55)</f>
        <v>349</v>
      </c>
      <c r="AB55" s="16">
        <v>58</v>
      </c>
      <c r="AC55" s="16">
        <v>58</v>
      </c>
      <c r="AD55" s="16">
        <v>56</v>
      </c>
      <c r="AE55" s="16">
        <v>57</v>
      </c>
      <c r="AF55" s="16">
        <v>58</v>
      </c>
      <c r="AG55" s="16">
        <v>58</v>
      </c>
      <c r="AH55" s="16">
        <f>SUM(AB55:AG55)</f>
        <v>345</v>
      </c>
      <c r="AI55" s="16">
        <f>M55+T55+AA55+AH55</f>
        <v>1386</v>
      </c>
      <c r="AJ55" s="17" t="s">
        <v>313</v>
      </c>
    </row>
    <row r="56" spans="2:37" x14ac:dyDescent="0.2">
      <c r="B56" s="84" t="s">
        <v>248</v>
      </c>
      <c r="C56" s="80" t="s">
        <v>149</v>
      </c>
      <c r="D56" s="81" t="s">
        <v>150</v>
      </c>
      <c r="E56" s="82"/>
      <c r="F56" s="83" t="s">
        <v>130</v>
      </c>
      <c r="G56" s="76">
        <v>57</v>
      </c>
      <c r="H56" s="76">
        <v>57</v>
      </c>
      <c r="I56" s="76">
        <v>55</v>
      </c>
      <c r="J56" s="76">
        <v>59</v>
      </c>
      <c r="K56" s="76">
        <v>59</v>
      </c>
      <c r="L56" s="76">
        <v>58</v>
      </c>
      <c r="M56" s="16">
        <f>SUM(G56:L56)</f>
        <v>345</v>
      </c>
      <c r="N56" s="16">
        <v>59</v>
      </c>
      <c r="O56" s="16">
        <v>59</v>
      </c>
      <c r="P56" s="16">
        <v>60</v>
      </c>
      <c r="Q56" s="16">
        <v>57</v>
      </c>
      <c r="R56" s="16">
        <v>57</v>
      </c>
      <c r="S56" s="16">
        <v>58</v>
      </c>
      <c r="T56" s="16">
        <f>SUM(N56:S56)</f>
        <v>350</v>
      </c>
      <c r="U56" s="16">
        <v>55</v>
      </c>
      <c r="V56" s="16">
        <v>57</v>
      </c>
      <c r="W56" s="16">
        <v>54</v>
      </c>
      <c r="X56" s="16">
        <v>58</v>
      </c>
      <c r="Y56" s="16">
        <v>58</v>
      </c>
      <c r="Z56" s="16">
        <v>57</v>
      </c>
      <c r="AA56" s="16">
        <f>SUM(U56:Z56)</f>
        <v>339</v>
      </c>
      <c r="AB56" s="16">
        <v>59</v>
      </c>
      <c r="AC56" s="16">
        <v>57</v>
      </c>
      <c r="AD56" s="16">
        <v>56</v>
      </c>
      <c r="AE56" s="16">
        <v>56</v>
      </c>
      <c r="AF56" s="16">
        <v>54</v>
      </c>
      <c r="AG56" s="16">
        <v>58</v>
      </c>
      <c r="AH56" s="16">
        <f>SUM(AB56:AG56)</f>
        <v>340</v>
      </c>
      <c r="AI56" s="16">
        <f>M56+T56+AA56+AH56</f>
        <v>1374</v>
      </c>
      <c r="AJ56" s="78" t="s">
        <v>314</v>
      </c>
    </row>
    <row r="57" spans="2:37" x14ac:dyDescent="0.2">
      <c r="B57" s="47" t="s">
        <v>249</v>
      </c>
      <c r="C57" s="51" t="s">
        <v>128</v>
      </c>
      <c r="D57" s="13" t="s">
        <v>129</v>
      </c>
      <c r="E57" s="14"/>
      <c r="F57" s="15" t="s">
        <v>130</v>
      </c>
      <c r="G57" s="16">
        <v>54</v>
      </c>
      <c r="H57" s="16">
        <v>55</v>
      </c>
      <c r="I57" s="16">
        <v>54</v>
      </c>
      <c r="J57" s="16">
        <v>55</v>
      </c>
      <c r="K57" s="16">
        <v>57</v>
      </c>
      <c r="L57" s="16">
        <v>54</v>
      </c>
      <c r="M57" s="16">
        <f>SUM(G57:L57)</f>
        <v>329</v>
      </c>
      <c r="N57" s="16">
        <v>54</v>
      </c>
      <c r="O57" s="16">
        <v>55</v>
      </c>
      <c r="P57" s="16">
        <v>55</v>
      </c>
      <c r="Q57" s="16">
        <v>56</v>
      </c>
      <c r="R57" s="16">
        <v>56</v>
      </c>
      <c r="S57" s="16">
        <v>54</v>
      </c>
      <c r="T57" s="16">
        <f>SUM(N57:S57)</f>
        <v>330</v>
      </c>
      <c r="U57" s="16">
        <v>56</v>
      </c>
      <c r="V57" s="16">
        <v>58</v>
      </c>
      <c r="W57" s="16">
        <v>53</v>
      </c>
      <c r="X57" s="16">
        <v>53</v>
      </c>
      <c r="Y57" s="16">
        <v>54</v>
      </c>
      <c r="Z57" s="16">
        <v>54</v>
      </c>
      <c r="AA57" s="16">
        <f>SUM(U57:Z57)</f>
        <v>328</v>
      </c>
      <c r="AB57" s="16">
        <v>58</v>
      </c>
      <c r="AC57" s="16">
        <v>56</v>
      </c>
      <c r="AD57" s="16">
        <v>54</v>
      </c>
      <c r="AE57" s="16">
        <v>56</v>
      </c>
      <c r="AF57" s="16">
        <v>54</v>
      </c>
      <c r="AG57" s="16">
        <v>58</v>
      </c>
      <c r="AH57" s="16">
        <f>SUM(AB57:AG57)</f>
        <v>336</v>
      </c>
      <c r="AI57" s="16">
        <f>M57+T57+AA57+AH57</f>
        <v>1323</v>
      </c>
      <c r="AJ57" s="17" t="s">
        <v>315</v>
      </c>
    </row>
    <row r="58" spans="2:37" ht="6.75" customHeight="1" x14ac:dyDescent="0.2">
      <c r="B58" s="67"/>
      <c r="C58" s="49"/>
      <c r="D58" s="19"/>
      <c r="E58" s="20"/>
      <c r="F58" s="21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3"/>
    </row>
    <row r="59" spans="2:37" ht="15.75" x14ac:dyDescent="0.25">
      <c r="B59" s="66" t="s">
        <v>97</v>
      </c>
    </row>
    <row r="60" spans="2:37" ht="39" customHeight="1" x14ac:dyDescent="0.2">
      <c r="B60" s="48" t="s">
        <v>0</v>
      </c>
      <c r="C60" s="8" t="s">
        <v>1</v>
      </c>
      <c r="D60" s="8" t="s">
        <v>2</v>
      </c>
      <c r="E60" s="9" t="s">
        <v>3</v>
      </c>
      <c r="F60" s="8" t="s">
        <v>4</v>
      </c>
      <c r="G60" s="10" t="s">
        <v>5</v>
      </c>
      <c r="H60" s="10" t="s">
        <v>6</v>
      </c>
      <c r="I60" s="10" t="s">
        <v>7</v>
      </c>
      <c r="J60" s="10" t="s">
        <v>8</v>
      </c>
      <c r="K60" s="10" t="s">
        <v>9</v>
      </c>
      <c r="L60" s="10" t="s">
        <v>10</v>
      </c>
      <c r="M60" s="11" t="s">
        <v>15</v>
      </c>
      <c r="N60" s="10" t="s">
        <v>5</v>
      </c>
      <c r="O60" s="10" t="s">
        <v>6</v>
      </c>
      <c r="P60" s="10" t="s">
        <v>7</v>
      </c>
      <c r="Q60" s="10" t="s">
        <v>8</v>
      </c>
      <c r="R60" s="10" t="s">
        <v>9</v>
      </c>
      <c r="S60" s="10" t="s">
        <v>10</v>
      </c>
      <c r="T60" s="11" t="s">
        <v>15</v>
      </c>
      <c r="U60" s="10" t="s">
        <v>5</v>
      </c>
      <c r="V60" s="10" t="s">
        <v>6</v>
      </c>
      <c r="W60" s="10" t="s">
        <v>7</v>
      </c>
      <c r="X60" s="10" t="s">
        <v>8</v>
      </c>
      <c r="Y60" s="10" t="s">
        <v>9</v>
      </c>
      <c r="Z60" s="10" t="s">
        <v>10</v>
      </c>
      <c r="AA60" s="11" t="s">
        <v>15</v>
      </c>
      <c r="AB60" s="10" t="s">
        <v>5</v>
      </c>
      <c r="AC60" s="10" t="s">
        <v>6</v>
      </c>
      <c r="AD60" s="10" t="s">
        <v>7</v>
      </c>
      <c r="AE60" s="10" t="s">
        <v>8</v>
      </c>
      <c r="AF60" s="10" t="s">
        <v>9</v>
      </c>
      <c r="AG60" s="10" t="s">
        <v>10</v>
      </c>
      <c r="AH60" s="11" t="s">
        <v>15</v>
      </c>
      <c r="AI60" s="9" t="s">
        <v>12</v>
      </c>
      <c r="AJ60" s="8" t="s">
        <v>13</v>
      </c>
      <c r="AK60" s="8" t="s">
        <v>26</v>
      </c>
    </row>
    <row r="61" spans="2:37" x14ac:dyDescent="0.2">
      <c r="B61" s="47" t="s">
        <v>250</v>
      </c>
      <c r="C61" s="51" t="s">
        <v>38</v>
      </c>
      <c r="D61" s="13" t="s">
        <v>29</v>
      </c>
      <c r="E61" s="14"/>
      <c r="F61" s="15" t="s">
        <v>36</v>
      </c>
      <c r="G61" s="16">
        <v>57</v>
      </c>
      <c r="H61" s="16">
        <v>58</v>
      </c>
      <c r="I61" s="16">
        <v>59</v>
      </c>
      <c r="J61" s="16">
        <v>57</v>
      </c>
      <c r="K61" s="16">
        <v>60</v>
      </c>
      <c r="L61" s="16">
        <v>59</v>
      </c>
      <c r="M61" s="16">
        <f>SUM(G61:L61)</f>
        <v>350</v>
      </c>
      <c r="N61" s="16">
        <v>56</v>
      </c>
      <c r="O61" s="16">
        <v>57</v>
      </c>
      <c r="P61" s="16">
        <v>58</v>
      </c>
      <c r="Q61" s="16">
        <v>59</v>
      </c>
      <c r="R61" s="16">
        <v>57</v>
      </c>
      <c r="S61" s="16">
        <v>58</v>
      </c>
      <c r="T61" s="16">
        <f>SUM(N61:S61)</f>
        <v>345</v>
      </c>
      <c r="U61" s="16">
        <v>55</v>
      </c>
      <c r="V61" s="16">
        <v>58</v>
      </c>
      <c r="W61" s="16">
        <v>59</v>
      </c>
      <c r="X61" s="16">
        <v>57</v>
      </c>
      <c r="Y61" s="16">
        <v>58</v>
      </c>
      <c r="Z61" s="16">
        <v>58</v>
      </c>
      <c r="AA61" s="16">
        <f>SUM(U61:Z61)</f>
        <v>345</v>
      </c>
      <c r="AB61" s="16">
        <v>58</v>
      </c>
      <c r="AC61" s="16">
        <v>57</v>
      </c>
      <c r="AD61" s="16">
        <v>57</v>
      </c>
      <c r="AE61" s="16">
        <v>56</v>
      </c>
      <c r="AF61" s="16">
        <v>59</v>
      </c>
      <c r="AG61" s="16">
        <v>56</v>
      </c>
      <c r="AH61" s="16">
        <f>SUM(AB61:AG61)</f>
        <v>343</v>
      </c>
      <c r="AI61" s="16">
        <f>M61+T61+AA61+AH61</f>
        <v>1383</v>
      </c>
      <c r="AJ61" s="17" t="s">
        <v>313</v>
      </c>
    </row>
    <row r="62" spans="2:37" x14ac:dyDescent="0.2">
      <c r="B62" s="67"/>
      <c r="C62" s="49"/>
      <c r="D62" s="19"/>
      <c r="E62" s="20"/>
      <c r="F62" s="21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3"/>
    </row>
    <row r="63" spans="2:37" ht="15.75" x14ac:dyDescent="0.25">
      <c r="B63" s="66" t="s">
        <v>79</v>
      </c>
    </row>
    <row r="64" spans="2:37" ht="39" customHeight="1" x14ac:dyDescent="0.2">
      <c r="B64" s="48" t="s">
        <v>0</v>
      </c>
      <c r="C64" s="8" t="s">
        <v>1</v>
      </c>
      <c r="D64" s="8" t="s">
        <v>2</v>
      </c>
      <c r="E64" s="9" t="s">
        <v>3</v>
      </c>
      <c r="F64" s="8" t="s">
        <v>4</v>
      </c>
      <c r="G64" s="10" t="s">
        <v>5</v>
      </c>
      <c r="H64" s="10" t="s">
        <v>6</v>
      </c>
      <c r="I64" s="10" t="s">
        <v>7</v>
      </c>
      <c r="J64" s="10" t="s">
        <v>8</v>
      </c>
      <c r="K64" s="10" t="s">
        <v>9</v>
      </c>
      <c r="L64" s="10" t="s">
        <v>10</v>
      </c>
      <c r="M64" s="11" t="s">
        <v>15</v>
      </c>
      <c r="N64" s="10" t="s">
        <v>5</v>
      </c>
      <c r="O64" s="10" t="s">
        <v>6</v>
      </c>
      <c r="P64" s="10" t="s">
        <v>7</v>
      </c>
      <c r="Q64" s="10" t="s">
        <v>8</v>
      </c>
      <c r="R64" s="10" t="s">
        <v>9</v>
      </c>
      <c r="S64" s="10" t="s">
        <v>10</v>
      </c>
      <c r="T64" s="11" t="s">
        <v>15</v>
      </c>
      <c r="U64" s="10" t="s">
        <v>5</v>
      </c>
      <c r="V64" s="10" t="s">
        <v>6</v>
      </c>
      <c r="W64" s="10" t="s">
        <v>7</v>
      </c>
      <c r="X64" s="10" t="s">
        <v>8</v>
      </c>
      <c r="Y64" s="10" t="s">
        <v>9</v>
      </c>
      <c r="Z64" s="10" t="s">
        <v>10</v>
      </c>
      <c r="AA64" s="11" t="s">
        <v>15</v>
      </c>
      <c r="AB64" s="10" t="s">
        <v>5</v>
      </c>
      <c r="AC64" s="10" t="s">
        <v>6</v>
      </c>
      <c r="AD64" s="10" t="s">
        <v>7</v>
      </c>
      <c r="AE64" s="10" t="s">
        <v>8</v>
      </c>
      <c r="AF64" s="10" t="s">
        <v>9</v>
      </c>
      <c r="AG64" s="10" t="s">
        <v>10</v>
      </c>
      <c r="AH64" s="11" t="s">
        <v>15</v>
      </c>
      <c r="AI64" s="9" t="s">
        <v>12</v>
      </c>
      <c r="AJ64" s="8" t="s">
        <v>13</v>
      </c>
      <c r="AK64" s="8" t="s">
        <v>26</v>
      </c>
    </row>
    <row r="65" spans="2:37" x14ac:dyDescent="0.2">
      <c r="B65" s="47" t="s">
        <v>251</v>
      </c>
      <c r="C65" s="51" t="s">
        <v>80</v>
      </c>
      <c r="D65" s="13" t="s">
        <v>81</v>
      </c>
      <c r="E65" s="14"/>
      <c r="F65" s="15" t="s">
        <v>78</v>
      </c>
      <c r="G65" s="16">
        <v>34</v>
      </c>
      <c r="H65" s="16">
        <v>43</v>
      </c>
      <c r="I65" s="16">
        <v>43</v>
      </c>
      <c r="J65" s="16">
        <v>41</v>
      </c>
      <c r="K65" s="16">
        <v>43</v>
      </c>
      <c r="L65" s="16">
        <v>43</v>
      </c>
      <c r="M65" s="16">
        <f>SUM(G65:L65)</f>
        <v>247</v>
      </c>
      <c r="N65" s="16">
        <v>45</v>
      </c>
      <c r="O65" s="16">
        <v>42</v>
      </c>
      <c r="P65" s="16">
        <v>40</v>
      </c>
      <c r="Q65" s="16">
        <v>47</v>
      </c>
      <c r="R65" s="16">
        <v>44</v>
      </c>
      <c r="S65" s="16">
        <v>46</v>
      </c>
      <c r="T65" s="16">
        <f>SUM(N65:S65)</f>
        <v>264</v>
      </c>
      <c r="U65" s="16">
        <v>48</v>
      </c>
      <c r="V65" s="16">
        <v>38</v>
      </c>
      <c r="W65" s="16">
        <v>41</v>
      </c>
      <c r="X65" s="16">
        <v>42</v>
      </c>
      <c r="Y65" s="16">
        <v>42</v>
      </c>
      <c r="Z65" s="16">
        <v>33</v>
      </c>
      <c r="AA65" s="16">
        <f>SUM(U65:Z65)</f>
        <v>244</v>
      </c>
      <c r="AB65" s="16">
        <v>48</v>
      </c>
      <c r="AC65" s="16">
        <v>46</v>
      </c>
      <c r="AD65" s="16">
        <v>44</v>
      </c>
      <c r="AE65" s="16">
        <v>48</v>
      </c>
      <c r="AF65" s="16">
        <v>44</v>
      </c>
      <c r="AG65" s="16">
        <v>44</v>
      </c>
      <c r="AH65" s="16">
        <f>SUM(AB65:AG65)</f>
        <v>274</v>
      </c>
      <c r="AI65" s="16">
        <f>M65+T65+AA65+AH65</f>
        <v>1029</v>
      </c>
      <c r="AJ65" s="17" t="s">
        <v>313</v>
      </c>
    </row>
    <row r="66" spans="2:37" x14ac:dyDescent="0.2">
      <c r="B66" s="84" t="s">
        <v>253</v>
      </c>
      <c r="C66" s="80" t="s">
        <v>160</v>
      </c>
      <c r="D66" s="81" t="s">
        <v>161</v>
      </c>
      <c r="E66" s="82"/>
      <c r="F66" s="83" t="s">
        <v>159</v>
      </c>
      <c r="G66" s="76">
        <v>36</v>
      </c>
      <c r="H66" s="76">
        <v>50</v>
      </c>
      <c r="I66" s="76">
        <v>45</v>
      </c>
      <c r="J66" s="76">
        <v>27</v>
      </c>
      <c r="K66" s="76">
        <v>26</v>
      </c>
      <c r="L66" s="76">
        <v>23</v>
      </c>
      <c r="M66" s="16">
        <f>SUM(G66:L66)</f>
        <v>207</v>
      </c>
      <c r="N66" s="76">
        <v>35</v>
      </c>
      <c r="O66" s="76">
        <v>42</v>
      </c>
      <c r="P66" s="76">
        <v>45</v>
      </c>
      <c r="Q66" s="76">
        <v>38</v>
      </c>
      <c r="R66" s="76">
        <v>44</v>
      </c>
      <c r="S66" s="76">
        <v>37</v>
      </c>
      <c r="T66" s="16">
        <f>SUM(N66:S66)</f>
        <v>241</v>
      </c>
      <c r="U66" s="76">
        <v>41</v>
      </c>
      <c r="V66" s="76">
        <v>49</v>
      </c>
      <c r="W66" s="76">
        <v>48</v>
      </c>
      <c r="X66" s="76">
        <v>26</v>
      </c>
      <c r="Y66" s="76">
        <v>45</v>
      </c>
      <c r="Z66" s="76">
        <v>41</v>
      </c>
      <c r="AA66" s="16">
        <f>SUM(U66:Z66)</f>
        <v>250</v>
      </c>
      <c r="AB66" s="16">
        <v>38</v>
      </c>
      <c r="AC66" s="16">
        <v>35</v>
      </c>
      <c r="AD66" s="16">
        <v>42</v>
      </c>
      <c r="AE66" s="16">
        <v>28</v>
      </c>
      <c r="AF66" s="16">
        <v>38</v>
      </c>
      <c r="AG66" s="16">
        <v>32</v>
      </c>
      <c r="AH66" s="16">
        <f>SUM(AB66:AG66)</f>
        <v>213</v>
      </c>
      <c r="AI66" s="16">
        <f>M66+T66+AA66+AH66</f>
        <v>911</v>
      </c>
      <c r="AJ66" s="78" t="s">
        <v>314</v>
      </c>
    </row>
    <row r="67" spans="2:37" x14ac:dyDescent="0.2">
      <c r="B67" s="47" t="s">
        <v>252</v>
      </c>
      <c r="C67" s="51" t="s">
        <v>200</v>
      </c>
      <c r="D67" s="13" t="s">
        <v>201</v>
      </c>
      <c r="E67" s="14"/>
      <c r="F67" s="15" t="s">
        <v>159</v>
      </c>
      <c r="G67" s="16">
        <v>22</v>
      </c>
      <c r="H67" s="16">
        <v>5</v>
      </c>
      <c r="I67" s="16">
        <v>6</v>
      </c>
      <c r="J67" s="16">
        <v>6</v>
      </c>
      <c r="K67" s="16">
        <v>8</v>
      </c>
      <c r="L67" s="16">
        <v>0</v>
      </c>
      <c r="M67" s="16">
        <f>SUM(G67:L67)</f>
        <v>47</v>
      </c>
      <c r="N67" s="16">
        <v>0</v>
      </c>
      <c r="O67" s="16">
        <v>0</v>
      </c>
      <c r="P67" s="16">
        <v>15</v>
      </c>
      <c r="Q67" s="16">
        <v>0</v>
      </c>
      <c r="R67" s="16">
        <v>0</v>
      </c>
      <c r="S67" s="16">
        <v>0</v>
      </c>
      <c r="T67" s="16">
        <f>SUM(N67:S67)</f>
        <v>15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f>SUM(U67:Z67)</f>
        <v>0</v>
      </c>
      <c r="AB67" s="16">
        <v>0</v>
      </c>
      <c r="AC67" s="16">
        <v>0</v>
      </c>
      <c r="AD67" s="16">
        <v>6</v>
      </c>
      <c r="AE67" s="16">
        <v>0</v>
      </c>
      <c r="AF67" s="16">
        <v>0</v>
      </c>
      <c r="AG67" s="16">
        <v>0</v>
      </c>
      <c r="AH67" s="16">
        <f>SUM(AB67:AG67)</f>
        <v>6</v>
      </c>
      <c r="AI67" s="16">
        <f>M67+T67+AA67+AH67</f>
        <v>68</v>
      </c>
      <c r="AJ67" s="17" t="s">
        <v>315</v>
      </c>
    </row>
    <row r="68" spans="2:37" x14ac:dyDescent="0.2">
      <c r="B68" s="67"/>
      <c r="C68" s="49"/>
      <c r="D68" s="19"/>
      <c r="E68" s="20"/>
      <c r="F68" s="21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3"/>
    </row>
    <row r="69" spans="2:37" ht="15.75" x14ac:dyDescent="0.25">
      <c r="B69" s="66" t="s">
        <v>61</v>
      </c>
    </row>
    <row r="70" spans="2:37" ht="39" customHeight="1" x14ac:dyDescent="0.2">
      <c r="B70" s="48" t="s">
        <v>0</v>
      </c>
      <c r="C70" s="8" t="s">
        <v>1</v>
      </c>
      <c r="D70" s="8" t="s">
        <v>2</v>
      </c>
      <c r="E70" s="9" t="s">
        <v>3</v>
      </c>
      <c r="F70" s="8" t="s">
        <v>4</v>
      </c>
      <c r="G70" s="10" t="s">
        <v>5</v>
      </c>
      <c r="H70" s="10" t="s">
        <v>6</v>
      </c>
      <c r="I70" s="10" t="s">
        <v>7</v>
      </c>
      <c r="J70" s="10" t="s">
        <v>8</v>
      </c>
      <c r="K70" s="10" t="s">
        <v>9</v>
      </c>
      <c r="L70" s="10" t="s">
        <v>10</v>
      </c>
      <c r="M70" s="11" t="s">
        <v>15</v>
      </c>
      <c r="N70" s="10" t="s">
        <v>5</v>
      </c>
      <c r="O70" s="10" t="s">
        <v>6</v>
      </c>
      <c r="P70" s="10" t="s">
        <v>7</v>
      </c>
      <c r="Q70" s="10" t="s">
        <v>8</v>
      </c>
      <c r="R70" s="10" t="s">
        <v>9</v>
      </c>
      <c r="S70" s="10" t="s">
        <v>10</v>
      </c>
      <c r="T70" s="11" t="s">
        <v>15</v>
      </c>
      <c r="U70" s="10" t="s">
        <v>5</v>
      </c>
      <c r="V70" s="10" t="s">
        <v>6</v>
      </c>
      <c r="W70" s="10" t="s">
        <v>7</v>
      </c>
      <c r="X70" s="10" t="s">
        <v>8</v>
      </c>
      <c r="Y70" s="10" t="s">
        <v>9</v>
      </c>
      <c r="Z70" s="10" t="s">
        <v>10</v>
      </c>
      <c r="AA70" s="11" t="s">
        <v>15</v>
      </c>
      <c r="AB70" s="10" t="s">
        <v>5</v>
      </c>
      <c r="AC70" s="10" t="s">
        <v>6</v>
      </c>
      <c r="AD70" s="10" t="s">
        <v>7</v>
      </c>
      <c r="AE70" s="10" t="s">
        <v>8</v>
      </c>
      <c r="AF70" s="10" t="s">
        <v>9</v>
      </c>
      <c r="AG70" s="10" t="s">
        <v>10</v>
      </c>
      <c r="AH70" s="11" t="s">
        <v>15</v>
      </c>
      <c r="AI70" s="9" t="s">
        <v>12</v>
      </c>
      <c r="AJ70" s="8" t="s">
        <v>13</v>
      </c>
      <c r="AK70" s="8" t="s">
        <v>26</v>
      </c>
    </row>
    <row r="71" spans="2:37" x14ac:dyDescent="0.2">
      <c r="B71" s="47" t="s">
        <v>254</v>
      </c>
      <c r="C71" s="51" t="s">
        <v>34</v>
      </c>
      <c r="D71" s="13" t="s">
        <v>35</v>
      </c>
      <c r="E71" s="14"/>
      <c r="F71" s="15" t="s">
        <v>36</v>
      </c>
      <c r="G71" s="16">
        <v>58</v>
      </c>
      <c r="H71" s="16">
        <v>59</v>
      </c>
      <c r="I71" s="16">
        <v>55</v>
      </c>
      <c r="J71" s="16">
        <v>59</v>
      </c>
      <c r="K71" s="16">
        <v>55</v>
      </c>
      <c r="L71" s="16">
        <v>55</v>
      </c>
      <c r="M71" s="16">
        <f>SUM(G71:L71)</f>
        <v>341</v>
      </c>
      <c r="N71" s="16">
        <v>55</v>
      </c>
      <c r="O71" s="16">
        <v>58</v>
      </c>
      <c r="P71" s="16">
        <v>58</v>
      </c>
      <c r="Q71" s="16">
        <v>57</v>
      </c>
      <c r="R71" s="16">
        <v>56</v>
      </c>
      <c r="S71" s="16">
        <v>57</v>
      </c>
      <c r="T71" s="16">
        <f>SUM(N71:S71)</f>
        <v>341</v>
      </c>
      <c r="U71" s="16">
        <v>56</v>
      </c>
      <c r="V71" s="16">
        <v>59</v>
      </c>
      <c r="W71" s="16">
        <v>58</v>
      </c>
      <c r="X71" s="16">
        <v>57</v>
      </c>
      <c r="Y71" s="16">
        <v>57</v>
      </c>
      <c r="Z71" s="16">
        <v>57</v>
      </c>
      <c r="AA71" s="16">
        <f>SUM(U71:Z71)</f>
        <v>344</v>
      </c>
      <c r="AB71" s="16">
        <v>55</v>
      </c>
      <c r="AC71" s="16">
        <v>60</v>
      </c>
      <c r="AD71" s="16">
        <v>55</v>
      </c>
      <c r="AE71" s="16">
        <v>58</v>
      </c>
      <c r="AF71" s="16">
        <v>56</v>
      </c>
      <c r="AG71" s="16">
        <v>56</v>
      </c>
      <c r="AH71" s="16">
        <f>SUM(AB71:AG71)</f>
        <v>340</v>
      </c>
      <c r="AI71" s="16">
        <f>M71+T71+AA71+AH71</f>
        <v>1366</v>
      </c>
      <c r="AJ71" s="17" t="s">
        <v>313</v>
      </c>
    </row>
    <row r="72" spans="2:37" x14ac:dyDescent="0.2">
      <c r="B72" s="67"/>
      <c r="C72" s="49"/>
      <c r="D72" s="19"/>
      <c r="E72" s="20"/>
      <c r="F72" s="21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3"/>
    </row>
    <row r="73" spans="2:37" ht="15.75" x14ac:dyDescent="0.25">
      <c r="B73" s="66" t="s">
        <v>73</v>
      </c>
    </row>
    <row r="74" spans="2:37" ht="39" customHeight="1" x14ac:dyDescent="0.2">
      <c r="B74" s="48" t="s">
        <v>72</v>
      </c>
      <c r="C74" s="8" t="s">
        <v>1</v>
      </c>
      <c r="D74" s="8" t="s">
        <v>2</v>
      </c>
      <c r="E74" s="9" t="s">
        <v>3</v>
      </c>
      <c r="F74" s="8" t="s">
        <v>4</v>
      </c>
      <c r="G74" s="10" t="s">
        <v>5</v>
      </c>
      <c r="H74" s="10" t="s">
        <v>6</v>
      </c>
      <c r="I74" s="10" t="s">
        <v>7</v>
      </c>
      <c r="J74" s="10" t="s">
        <v>8</v>
      </c>
      <c r="K74" s="10" t="s">
        <v>9</v>
      </c>
      <c r="L74" s="10" t="s">
        <v>10</v>
      </c>
      <c r="M74" s="11" t="s">
        <v>15</v>
      </c>
      <c r="N74" s="10" t="s">
        <v>5</v>
      </c>
      <c r="O74" s="10" t="s">
        <v>6</v>
      </c>
      <c r="P74" s="10" t="s">
        <v>7</v>
      </c>
      <c r="Q74" s="10" t="s">
        <v>8</v>
      </c>
      <c r="R74" s="10" t="s">
        <v>9</v>
      </c>
      <c r="S74" s="10" t="s">
        <v>10</v>
      </c>
      <c r="T74" s="11" t="s">
        <v>15</v>
      </c>
      <c r="U74" s="10" t="s">
        <v>5</v>
      </c>
      <c r="V74" s="10" t="s">
        <v>6</v>
      </c>
      <c r="W74" s="10" t="s">
        <v>7</v>
      </c>
      <c r="X74" s="10" t="s">
        <v>8</v>
      </c>
      <c r="Y74" s="10" t="s">
        <v>9</v>
      </c>
      <c r="Z74" s="10" t="s">
        <v>10</v>
      </c>
      <c r="AA74" s="11" t="s">
        <v>15</v>
      </c>
      <c r="AB74" s="10" t="s">
        <v>5</v>
      </c>
      <c r="AC74" s="10" t="s">
        <v>6</v>
      </c>
      <c r="AD74" s="10" t="s">
        <v>7</v>
      </c>
      <c r="AE74" s="10" t="s">
        <v>8</v>
      </c>
      <c r="AF74" s="10" t="s">
        <v>9</v>
      </c>
      <c r="AG74" s="10" t="s">
        <v>10</v>
      </c>
      <c r="AH74" s="11" t="s">
        <v>15</v>
      </c>
      <c r="AI74" s="9" t="s">
        <v>12</v>
      </c>
      <c r="AJ74" s="8" t="s">
        <v>13</v>
      </c>
      <c r="AK74" s="8" t="s">
        <v>26</v>
      </c>
    </row>
    <row r="75" spans="2:37" x14ac:dyDescent="0.2">
      <c r="B75" s="47" t="s">
        <v>255</v>
      </c>
      <c r="C75" s="51" t="s">
        <v>66</v>
      </c>
      <c r="D75" s="13" t="s">
        <v>67</v>
      </c>
      <c r="E75" s="14"/>
      <c r="F75" s="15" t="s">
        <v>36</v>
      </c>
      <c r="G75" s="16">
        <v>56</v>
      </c>
      <c r="H75" s="16">
        <v>58</v>
      </c>
      <c r="I75" s="16">
        <v>57</v>
      </c>
      <c r="J75" s="16">
        <v>55</v>
      </c>
      <c r="K75" s="16">
        <v>56</v>
      </c>
      <c r="L75" s="16">
        <v>54</v>
      </c>
      <c r="M75" s="16">
        <f>SUM(G75:L75)</f>
        <v>336</v>
      </c>
      <c r="N75" s="16">
        <v>49</v>
      </c>
      <c r="O75" s="16">
        <v>56</v>
      </c>
      <c r="P75" s="16">
        <v>58</v>
      </c>
      <c r="Q75" s="16">
        <v>54</v>
      </c>
      <c r="R75" s="16">
        <v>55</v>
      </c>
      <c r="S75" s="16">
        <v>55</v>
      </c>
      <c r="T75" s="16">
        <f>SUM(N75:S75)</f>
        <v>327</v>
      </c>
      <c r="U75" s="16">
        <v>52</v>
      </c>
      <c r="V75" s="16">
        <v>56</v>
      </c>
      <c r="W75" s="16">
        <v>54</v>
      </c>
      <c r="X75" s="16">
        <v>56</v>
      </c>
      <c r="Y75" s="16">
        <v>56</v>
      </c>
      <c r="Z75" s="16">
        <v>54</v>
      </c>
      <c r="AA75" s="16">
        <f>SUM(U75:Z75)</f>
        <v>328</v>
      </c>
      <c r="AB75" s="16">
        <v>54</v>
      </c>
      <c r="AC75" s="16">
        <v>55</v>
      </c>
      <c r="AD75" s="16">
        <v>50</v>
      </c>
      <c r="AE75" s="16">
        <v>56</v>
      </c>
      <c r="AF75" s="16">
        <v>55</v>
      </c>
      <c r="AG75" s="16">
        <v>57</v>
      </c>
      <c r="AH75" s="16">
        <f>SUM(AB75:AG75)</f>
        <v>327</v>
      </c>
      <c r="AI75" s="16">
        <f>M75+T75+AA75+AH75</f>
        <v>1318</v>
      </c>
      <c r="AJ75" s="17" t="s">
        <v>313</v>
      </c>
    </row>
    <row r="76" spans="2:37" s="33" customFormat="1" ht="8.25" customHeight="1" x14ac:dyDescent="0.2">
      <c r="B76" s="69"/>
      <c r="C76" s="53"/>
      <c r="D76" s="30"/>
      <c r="E76" s="29"/>
      <c r="F76" s="31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1"/>
    </row>
    <row r="77" spans="2:37" ht="15.75" x14ac:dyDescent="0.25">
      <c r="B77" s="66" t="s">
        <v>62</v>
      </c>
    </row>
    <row r="78" spans="2:37" ht="40.5" x14ac:dyDescent="0.2">
      <c r="B78" s="48" t="s">
        <v>0</v>
      </c>
      <c r="C78" s="8" t="s">
        <v>1</v>
      </c>
      <c r="D78" s="8" t="s">
        <v>2</v>
      </c>
      <c r="E78" s="9" t="s">
        <v>3</v>
      </c>
      <c r="F78" s="8" t="s">
        <v>4</v>
      </c>
      <c r="G78" s="10" t="s">
        <v>5</v>
      </c>
      <c r="H78" s="10" t="s">
        <v>6</v>
      </c>
      <c r="I78" s="10" t="s">
        <v>7</v>
      </c>
      <c r="J78" s="10" t="s">
        <v>8</v>
      </c>
      <c r="K78" s="10" t="s">
        <v>9</v>
      </c>
      <c r="L78" s="10" t="s">
        <v>10</v>
      </c>
      <c r="M78" s="11" t="s">
        <v>15</v>
      </c>
      <c r="N78" s="10" t="s">
        <v>5</v>
      </c>
      <c r="O78" s="10" t="s">
        <v>6</v>
      </c>
      <c r="P78" s="10" t="s">
        <v>7</v>
      </c>
      <c r="Q78" s="10" t="s">
        <v>8</v>
      </c>
      <c r="R78" s="10" t="s">
        <v>9</v>
      </c>
      <c r="S78" s="10" t="s">
        <v>10</v>
      </c>
      <c r="T78" s="11" t="s">
        <v>15</v>
      </c>
      <c r="U78" s="10" t="s">
        <v>5</v>
      </c>
      <c r="V78" s="10" t="s">
        <v>6</v>
      </c>
      <c r="W78" s="10" t="s">
        <v>7</v>
      </c>
      <c r="X78" s="10" t="s">
        <v>8</v>
      </c>
      <c r="Y78" s="10" t="s">
        <v>9</v>
      </c>
      <c r="Z78" s="10" t="s">
        <v>10</v>
      </c>
      <c r="AA78" s="11" t="s">
        <v>15</v>
      </c>
      <c r="AB78" s="10" t="s">
        <v>5</v>
      </c>
      <c r="AC78" s="10" t="s">
        <v>6</v>
      </c>
      <c r="AD78" s="10" t="s">
        <v>7</v>
      </c>
      <c r="AE78" s="10" t="s">
        <v>8</v>
      </c>
      <c r="AF78" s="10" t="s">
        <v>9</v>
      </c>
      <c r="AG78" s="10" t="s">
        <v>10</v>
      </c>
      <c r="AH78" s="11" t="s">
        <v>15</v>
      </c>
      <c r="AI78" s="9" t="s">
        <v>12</v>
      </c>
      <c r="AJ78" s="8" t="s">
        <v>13</v>
      </c>
      <c r="AK78" s="8" t="s">
        <v>26</v>
      </c>
    </row>
    <row r="79" spans="2:37" x14ac:dyDescent="0.2">
      <c r="B79" s="47" t="s">
        <v>256</v>
      </c>
      <c r="C79" s="51" t="s">
        <v>37</v>
      </c>
      <c r="D79" s="13" t="s">
        <v>51</v>
      </c>
      <c r="E79" s="14"/>
      <c r="F79" s="15" t="s">
        <v>36</v>
      </c>
      <c r="G79" s="16">
        <v>56</v>
      </c>
      <c r="H79" s="16">
        <v>55</v>
      </c>
      <c r="I79" s="16">
        <v>55</v>
      </c>
      <c r="J79" s="16">
        <v>55</v>
      </c>
      <c r="K79" s="16">
        <v>53</v>
      </c>
      <c r="L79" s="16">
        <v>54</v>
      </c>
      <c r="M79" s="16">
        <f>SUM(G79:L79)</f>
        <v>328</v>
      </c>
      <c r="N79" s="16">
        <v>54</v>
      </c>
      <c r="O79" s="16">
        <v>55</v>
      </c>
      <c r="P79" s="16">
        <v>56</v>
      </c>
      <c r="Q79" s="16">
        <v>55</v>
      </c>
      <c r="R79" s="16">
        <v>57</v>
      </c>
      <c r="S79" s="16">
        <v>58</v>
      </c>
      <c r="T79" s="16">
        <f>SUM(N79:S79)</f>
        <v>335</v>
      </c>
      <c r="U79" s="16">
        <v>55</v>
      </c>
      <c r="V79" s="16">
        <v>56</v>
      </c>
      <c r="W79" s="16">
        <v>54</v>
      </c>
      <c r="X79" s="16">
        <v>58</v>
      </c>
      <c r="Y79" s="16">
        <v>54</v>
      </c>
      <c r="Z79" s="16">
        <v>55</v>
      </c>
      <c r="AA79" s="16">
        <f>SUM(U79:Z79)</f>
        <v>332</v>
      </c>
      <c r="AB79" s="16">
        <v>55</v>
      </c>
      <c r="AC79" s="16">
        <v>55</v>
      </c>
      <c r="AD79" s="16">
        <v>57</v>
      </c>
      <c r="AE79" s="16">
        <v>56</v>
      </c>
      <c r="AF79" s="16">
        <v>54</v>
      </c>
      <c r="AG79" s="16">
        <v>54</v>
      </c>
      <c r="AH79" s="16">
        <f>SUM(AB79:AG79)</f>
        <v>331</v>
      </c>
      <c r="AI79" s="16">
        <f>M79+T79+AA79+AH79</f>
        <v>1326</v>
      </c>
      <c r="AJ79" s="17" t="s">
        <v>313</v>
      </c>
    </row>
    <row r="80" spans="2:37" ht="9.75" customHeight="1" x14ac:dyDescent="0.2">
      <c r="B80" s="67"/>
      <c r="C80" s="49"/>
      <c r="D80" s="19"/>
      <c r="E80" s="20"/>
      <c r="F80" s="21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3"/>
    </row>
    <row r="81" spans="2:37" ht="8.25" customHeight="1" x14ac:dyDescent="0.2">
      <c r="B81" s="67"/>
      <c r="C81" s="49"/>
      <c r="D81" s="19"/>
      <c r="E81" s="20"/>
      <c r="F81" s="21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3"/>
    </row>
    <row r="82" spans="2:37" ht="15.75" x14ac:dyDescent="0.25">
      <c r="B82" s="66" t="s">
        <v>103</v>
      </c>
    </row>
    <row r="83" spans="2:37" ht="63.75" x14ac:dyDescent="0.2">
      <c r="B83" s="48" t="s">
        <v>0</v>
      </c>
      <c r="C83" s="8" t="s">
        <v>1</v>
      </c>
      <c r="D83" s="8" t="s">
        <v>2</v>
      </c>
      <c r="E83" s="9" t="s">
        <v>3</v>
      </c>
      <c r="F83" s="8" t="s">
        <v>4</v>
      </c>
      <c r="G83" s="10" t="s">
        <v>5</v>
      </c>
      <c r="H83" s="10" t="s">
        <v>6</v>
      </c>
      <c r="I83" s="10" t="s">
        <v>7</v>
      </c>
      <c r="J83" s="10" t="s">
        <v>8</v>
      </c>
      <c r="K83" s="10" t="s">
        <v>9</v>
      </c>
      <c r="L83" s="10" t="s">
        <v>10</v>
      </c>
      <c r="M83" s="11" t="s">
        <v>24</v>
      </c>
      <c r="N83" s="10" t="s">
        <v>5</v>
      </c>
      <c r="O83" s="10" t="s">
        <v>6</v>
      </c>
      <c r="P83" s="10" t="s">
        <v>7</v>
      </c>
      <c r="Q83" s="10" t="s">
        <v>8</v>
      </c>
      <c r="R83" s="10" t="s">
        <v>9</v>
      </c>
      <c r="S83" s="10" t="s">
        <v>10</v>
      </c>
      <c r="T83" s="11" t="s">
        <v>153</v>
      </c>
      <c r="U83" s="10" t="s">
        <v>153</v>
      </c>
      <c r="V83" s="10" t="s">
        <v>153</v>
      </c>
      <c r="W83" s="10" t="s">
        <v>153</v>
      </c>
      <c r="X83" s="10" t="s">
        <v>153</v>
      </c>
      <c r="Y83" s="10" t="s">
        <v>153</v>
      </c>
      <c r="Z83" s="10" t="s">
        <v>153</v>
      </c>
      <c r="AA83" s="11" t="s">
        <v>153</v>
      </c>
      <c r="AB83" s="10" t="s">
        <v>153</v>
      </c>
      <c r="AC83" s="10" t="s">
        <v>153</v>
      </c>
      <c r="AD83" s="10" t="s">
        <v>153</v>
      </c>
      <c r="AE83" s="10" t="s">
        <v>153</v>
      </c>
      <c r="AF83" s="10" t="s">
        <v>153</v>
      </c>
      <c r="AG83" s="10" t="s">
        <v>153</v>
      </c>
      <c r="AH83" s="11" t="s">
        <v>153</v>
      </c>
      <c r="AI83" s="9" t="s">
        <v>12</v>
      </c>
      <c r="AJ83" s="8" t="s">
        <v>13</v>
      </c>
      <c r="AK83" s="8" t="s">
        <v>26</v>
      </c>
    </row>
    <row r="84" spans="2:37" x14ac:dyDescent="0.2">
      <c r="B84" s="47" t="s">
        <v>257</v>
      </c>
      <c r="C84" s="51" t="s">
        <v>104</v>
      </c>
      <c r="D84" s="13" t="s">
        <v>105</v>
      </c>
      <c r="E84" s="14"/>
      <c r="F84" s="15" t="s">
        <v>106</v>
      </c>
      <c r="G84" s="16">
        <v>43</v>
      </c>
      <c r="H84" s="16">
        <v>54</v>
      </c>
      <c r="I84" s="16">
        <v>51</v>
      </c>
      <c r="J84" s="16">
        <v>48</v>
      </c>
      <c r="K84" s="16">
        <v>49</v>
      </c>
      <c r="L84" s="16">
        <v>54</v>
      </c>
      <c r="M84" s="16">
        <f>SUM(G84:L84)</f>
        <v>299</v>
      </c>
      <c r="N84" s="16">
        <v>49</v>
      </c>
      <c r="O84" s="16">
        <v>49</v>
      </c>
      <c r="P84" s="16">
        <v>53</v>
      </c>
      <c r="Q84" s="16">
        <v>53</v>
      </c>
      <c r="R84" s="16">
        <v>53</v>
      </c>
      <c r="S84" s="16">
        <v>51</v>
      </c>
      <c r="T84" s="16">
        <f>SUM(N84:S84)</f>
        <v>308</v>
      </c>
      <c r="U84" s="16">
        <v>47</v>
      </c>
      <c r="V84" s="16">
        <v>47</v>
      </c>
      <c r="W84" s="16">
        <v>47</v>
      </c>
      <c r="X84" s="16">
        <v>54</v>
      </c>
      <c r="Y84" s="16">
        <v>56</v>
      </c>
      <c r="Z84" s="16">
        <v>55</v>
      </c>
      <c r="AA84" s="16">
        <f>SUM(U84:Z84)</f>
        <v>306</v>
      </c>
      <c r="AB84" s="16">
        <v>53</v>
      </c>
      <c r="AC84" s="16">
        <v>47</v>
      </c>
      <c r="AD84" s="16">
        <v>52</v>
      </c>
      <c r="AE84" s="16">
        <v>52</v>
      </c>
      <c r="AF84" s="16">
        <v>54</v>
      </c>
      <c r="AG84" s="16">
        <v>58</v>
      </c>
      <c r="AH84" s="16">
        <f>SUM(AB84:AG84)</f>
        <v>316</v>
      </c>
      <c r="AI84" s="16">
        <f>M84+T84+AA84+AH84</f>
        <v>1229</v>
      </c>
      <c r="AJ84" s="17" t="s">
        <v>313</v>
      </c>
    </row>
    <row r="85" spans="2:37" ht="8.25" customHeight="1" x14ac:dyDescent="0.2">
      <c r="B85" s="67"/>
      <c r="C85" s="49"/>
      <c r="D85" s="19"/>
      <c r="E85" s="20"/>
      <c r="F85" s="21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3"/>
    </row>
    <row r="86" spans="2:37" ht="15.75" x14ac:dyDescent="0.25">
      <c r="B86" s="66" t="s">
        <v>126</v>
      </c>
    </row>
    <row r="87" spans="2:37" ht="63.75" x14ac:dyDescent="0.2">
      <c r="B87" s="48" t="s">
        <v>0</v>
      </c>
      <c r="C87" s="8" t="s">
        <v>1</v>
      </c>
      <c r="D87" s="8" t="s">
        <v>2</v>
      </c>
      <c r="E87" s="9" t="s">
        <v>3</v>
      </c>
      <c r="F87" s="8" t="s">
        <v>4</v>
      </c>
      <c r="G87" s="10" t="s">
        <v>5</v>
      </c>
      <c r="H87" s="10" t="s">
        <v>6</v>
      </c>
      <c r="I87" s="10" t="s">
        <v>7</v>
      </c>
      <c r="J87" s="10" t="s">
        <v>8</v>
      </c>
      <c r="K87" s="10" t="s">
        <v>9</v>
      </c>
      <c r="L87" s="10" t="s">
        <v>10</v>
      </c>
      <c r="M87" s="11" t="s">
        <v>153</v>
      </c>
      <c r="N87" s="10" t="s">
        <v>153</v>
      </c>
      <c r="O87" s="10" t="s">
        <v>153</v>
      </c>
      <c r="P87" s="10" t="s">
        <v>153</v>
      </c>
      <c r="Q87" s="10" t="s">
        <v>153</v>
      </c>
      <c r="R87" s="10" t="s">
        <v>153</v>
      </c>
      <c r="S87" s="10" t="s">
        <v>153</v>
      </c>
      <c r="T87" s="11" t="s">
        <v>153</v>
      </c>
      <c r="U87" s="10" t="s">
        <v>153</v>
      </c>
      <c r="V87" s="10" t="s">
        <v>153</v>
      </c>
      <c r="W87" s="10" t="s">
        <v>153</v>
      </c>
      <c r="X87" s="10" t="s">
        <v>153</v>
      </c>
      <c r="Y87" s="10" t="s">
        <v>153</v>
      </c>
      <c r="Z87" s="10" t="s">
        <v>153</v>
      </c>
      <c r="AA87" s="11" t="s">
        <v>153</v>
      </c>
      <c r="AB87" s="10" t="s">
        <v>153</v>
      </c>
      <c r="AC87" s="10" t="s">
        <v>153</v>
      </c>
      <c r="AD87" s="10" t="s">
        <v>153</v>
      </c>
      <c r="AE87" s="10" t="s">
        <v>153</v>
      </c>
      <c r="AF87" s="10" t="s">
        <v>153</v>
      </c>
      <c r="AG87" s="10" t="s">
        <v>153</v>
      </c>
      <c r="AH87" s="11" t="s">
        <v>153</v>
      </c>
      <c r="AI87" s="9" t="s">
        <v>12</v>
      </c>
      <c r="AJ87" s="8" t="s">
        <v>13</v>
      </c>
      <c r="AK87" s="8" t="s">
        <v>26</v>
      </c>
    </row>
    <row r="88" spans="2:37" x14ac:dyDescent="0.2">
      <c r="B88" s="120" t="s">
        <v>309</v>
      </c>
      <c r="C88" s="88" t="s">
        <v>310</v>
      </c>
      <c r="D88" s="89" t="s">
        <v>311</v>
      </c>
      <c r="E88" s="90"/>
      <c r="F88" s="121" t="s">
        <v>106</v>
      </c>
      <c r="G88" s="92">
        <v>41</v>
      </c>
      <c r="H88" s="92">
        <v>47</v>
      </c>
      <c r="I88" s="92">
        <v>45</v>
      </c>
      <c r="J88" s="92">
        <v>50</v>
      </c>
      <c r="K88" s="92">
        <v>46</v>
      </c>
      <c r="L88" s="92">
        <v>44</v>
      </c>
      <c r="M88" s="92">
        <f>SUM(G88:L88)</f>
        <v>273</v>
      </c>
      <c r="N88" s="92">
        <v>44</v>
      </c>
      <c r="O88" s="92">
        <v>51</v>
      </c>
      <c r="P88" s="92">
        <v>45</v>
      </c>
      <c r="Q88" s="92">
        <v>47</v>
      </c>
      <c r="R88" s="92">
        <v>52</v>
      </c>
      <c r="S88" s="92">
        <v>45</v>
      </c>
      <c r="T88" s="92">
        <f>SUM(N88:S88)</f>
        <v>284</v>
      </c>
      <c r="U88" s="92">
        <v>41</v>
      </c>
      <c r="V88" s="92">
        <v>49</v>
      </c>
      <c r="W88" s="92">
        <v>47</v>
      </c>
      <c r="X88" s="92">
        <v>44</v>
      </c>
      <c r="Y88" s="92">
        <v>49</v>
      </c>
      <c r="Z88" s="92">
        <v>43</v>
      </c>
      <c r="AA88" s="92">
        <f>SUM(U88:Z88)</f>
        <v>273</v>
      </c>
      <c r="AB88" s="92">
        <v>50</v>
      </c>
      <c r="AC88" s="92">
        <v>39</v>
      </c>
      <c r="AD88" s="92">
        <v>43</v>
      </c>
      <c r="AE88" s="92">
        <v>38</v>
      </c>
      <c r="AF88" s="92">
        <v>49</v>
      </c>
      <c r="AG88" s="92">
        <v>47</v>
      </c>
      <c r="AH88" s="92">
        <f>SUM(AB88:AG88)</f>
        <v>266</v>
      </c>
      <c r="AI88" s="92">
        <f>M88+T88+AA88+AH88</f>
        <v>1096</v>
      </c>
      <c r="AJ88" s="70" t="s">
        <v>313</v>
      </c>
    </row>
    <row r="89" spans="2:37" x14ac:dyDescent="0.2">
      <c r="B89" s="68" t="s">
        <v>258</v>
      </c>
      <c r="C89" s="52" t="s">
        <v>127</v>
      </c>
      <c r="D89" s="26" t="s">
        <v>216</v>
      </c>
      <c r="E89" s="27"/>
      <c r="F89" s="28" t="s">
        <v>43</v>
      </c>
      <c r="G89" s="44">
        <v>23</v>
      </c>
      <c r="H89" s="44">
        <v>32</v>
      </c>
      <c r="I89" s="44">
        <v>27</v>
      </c>
      <c r="J89" s="44">
        <v>43</v>
      </c>
      <c r="K89" s="44">
        <v>35</v>
      </c>
      <c r="L89" s="44">
        <v>33</v>
      </c>
      <c r="M89" s="44">
        <f>SUM(G89:L89)</f>
        <v>193</v>
      </c>
      <c r="N89" s="44">
        <v>30</v>
      </c>
      <c r="O89" s="44">
        <v>39</v>
      </c>
      <c r="P89" s="44">
        <v>38</v>
      </c>
      <c r="Q89" s="44">
        <v>31</v>
      </c>
      <c r="R89" s="44">
        <v>42</v>
      </c>
      <c r="S89" s="44">
        <v>40</v>
      </c>
      <c r="T89" s="44">
        <f>SUM(N89:S89)</f>
        <v>220</v>
      </c>
      <c r="U89" s="44"/>
      <c r="V89" s="44"/>
      <c r="W89" s="44"/>
      <c r="X89" s="44"/>
      <c r="Y89" s="44"/>
      <c r="Z89" s="44"/>
      <c r="AA89" s="44">
        <f>SUM(U89:Z89)</f>
        <v>0</v>
      </c>
      <c r="AB89" s="44"/>
      <c r="AC89" s="44"/>
      <c r="AD89" s="44"/>
      <c r="AE89" s="44"/>
      <c r="AF89" s="44"/>
      <c r="AG89" s="44"/>
      <c r="AH89" s="44">
        <f>SUM(AB89:AG89)</f>
        <v>0</v>
      </c>
      <c r="AI89" s="44">
        <f>M89+T89+AA89+AH89</f>
        <v>413</v>
      </c>
      <c r="AJ89" s="45" t="s">
        <v>314</v>
      </c>
    </row>
    <row r="90" spans="2:37" ht="8.25" customHeight="1" x14ac:dyDescent="0.2">
      <c r="B90" s="67"/>
      <c r="C90" s="49"/>
      <c r="D90" s="19"/>
      <c r="E90" s="20"/>
      <c r="F90" s="21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3"/>
    </row>
    <row r="91" spans="2:37" ht="15.75" x14ac:dyDescent="0.25">
      <c r="B91" s="66" t="s">
        <v>87</v>
      </c>
    </row>
    <row r="92" spans="2:37" ht="39" customHeight="1" x14ac:dyDescent="0.2">
      <c r="B92" s="48" t="s">
        <v>0</v>
      </c>
      <c r="C92" s="8" t="s">
        <v>1</v>
      </c>
      <c r="D92" s="8" t="s">
        <v>2</v>
      </c>
      <c r="E92" s="9" t="s">
        <v>3</v>
      </c>
      <c r="F92" s="8" t="s">
        <v>4</v>
      </c>
      <c r="G92" s="10" t="s">
        <v>5</v>
      </c>
      <c r="H92" s="10" t="s">
        <v>6</v>
      </c>
      <c r="I92" s="10" t="s">
        <v>7</v>
      </c>
      <c r="J92" s="10" t="s">
        <v>8</v>
      </c>
      <c r="K92" s="10" t="s">
        <v>9</v>
      </c>
      <c r="L92" s="10" t="s">
        <v>10</v>
      </c>
      <c r="M92" s="11" t="s">
        <v>153</v>
      </c>
      <c r="N92" s="10" t="s">
        <v>153</v>
      </c>
      <c r="O92" s="10" t="s">
        <v>153</v>
      </c>
      <c r="P92" s="10" t="s">
        <v>153</v>
      </c>
      <c r="Q92" s="10" t="s">
        <v>153</v>
      </c>
      <c r="R92" s="10" t="s">
        <v>153</v>
      </c>
      <c r="S92" s="10" t="s">
        <v>153</v>
      </c>
      <c r="T92" s="11" t="s">
        <v>153</v>
      </c>
      <c r="U92" s="10" t="s">
        <v>153</v>
      </c>
      <c r="V92" s="10" t="s">
        <v>153</v>
      </c>
      <c r="W92" s="10" t="s">
        <v>153</v>
      </c>
      <c r="X92" s="10" t="s">
        <v>153</v>
      </c>
      <c r="Y92" s="10" t="s">
        <v>153</v>
      </c>
      <c r="Z92" s="10" t="s">
        <v>153</v>
      </c>
      <c r="AA92" s="11" t="s">
        <v>153</v>
      </c>
      <c r="AB92" s="10" t="s">
        <v>153</v>
      </c>
      <c r="AC92" s="10" t="s">
        <v>153</v>
      </c>
      <c r="AD92" s="10" t="s">
        <v>153</v>
      </c>
      <c r="AE92" s="10" t="s">
        <v>153</v>
      </c>
      <c r="AF92" s="10" t="s">
        <v>153</v>
      </c>
      <c r="AG92" s="10" t="s">
        <v>153</v>
      </c>
      <c r="AH92" s="11" t="s">
        <v>153</v>
      </c>
      <c r="AI92" s="9" t="s">
        <v>12</v>
      </c>
      <c r="AJ92" s="8" t="s">
        <v>13</v>
      </c>
      <c r="AK92" s="8" t="s">
        <v>26</v>
      </c>
    </row>
    <row r="93" spans="2:37" x14ac:dyDescent="0.2">
      <c r="B93" s="47" t="s">
        <v>259</v>
      </c>
      <c r="C93" s="51" t="s">
        <v>89</v>
      </c>
      <c r="D93" s="13" t="s">
        <v>88</v>
      </c>
      <c r="E93" s="14"/>
      <c r="F93" s="15" t="s">
        <v>78</v>
      </c>
      <c r="G93" s="16">
        <v>33</v>
      </c>
      <c r="H93" s="16">
        <v>42</v>
      </c>
      <c r="I93" s="16">
        <v>45</v>
      </c>
      <c r="J93" s="16">
        <v>40</v>
      </c>
      <c r="K93" s="16">
        <v>50</v>
      </c>
      <c r="L93" s="16">
        <v>50</v>
      </c>
      <c r="M93" s="16">
        <f>SUM(G93:L93)</f>
        <v>260</v>
      </c>
      <c r="N93" s="16">
        <v>50</v>
      </c>
      <c r="O93" s="16">
        <v>50</v>
      </c>
      <c r="P93" s="16">
        <v>39</v>
      </c>
      <c r="Q93" s="16">
        <v>41</v>
      </c>
      <c r="R93" s="16">
        <v>41</v>
      </c>
      <c r="S93" s="16">
        <v>34</v>
      </c>
      <c r="T93" s="16">
        <f>SUM(N93:S93)</f>
        <v>255</v>
      </c>
      <c r="U93" s="16">
        <v>44</v>
      </c>
      <c r="V93" s="16">
        <v>45</v>
      </c>
      <c r="W93" s="16">
        <v>47</v>
      </c>
      <c r="X93" s="16">
        <v>37</v>
      </c>
      <c r="Y93" s="16">
        <v>47</v>
      </c>
      <c r="Z93" s="16">
        <v>47</v>
      </c>
      <c r="AA93" s="16">
        <f>SUM(U93:Z93)</f>
        <v>267</v>
      </c>
      <c r="AB93" s="16">
        <v>35</v>
      </c>
      <c r="AC93" s="16">
        <v>43</v>
      </c>
      <c r="AD93" s="16">
        <v>43</v>
      </c>
      <c r="AE93" s="16">
        <v>49</v>
      </c>
      <c r="AF93" s="16">
        <v>43</v>
      </c>
      <c r="AG93" s="16">
        <v>48</v>
      </c>
      <c r="AH93" s="16">
        <f>SUM(AB93:AG93)</f>
        <v>261</v>
      </c>
      <c r="AI93" s="16">
        <f>M93+T93+AA93+AH93</f>
        <v>1043</v>
      </c>
      <c r="AJ93" s="17" t="s">
        <v>313</v>
      </c>
    </row>
    <row r="94" spans="2:37" x14ac:dyDescent="0.2">
      <c r="B94" s="67"/>
      <c r="C94" s="49"/>
      <c r="D94" s="19"/>
      <c r="E94" s="20"/>
      <c r="F94" s="21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3"/>
    </row>
    <row r="95" spans="2:37" ht="15.75" x14ac:dyDescent="0.25">
      <c r="B95" s="66" t="s">
        <v>217</v>
      </c>
    </row>
    <row r="96" spans="2:37" ht="39" customHeight="1" x14ac:dyDescent="0.2">
      <c r="B96" s="48" t="s">
        <v>0</v>
      </c>
      <c r="C96" s="8" t="s">
        <v>1</v>
      </c>
      <c r="D96" s="8" t="s">
        <v>2</v>
      </c>
      <c r="E96" s="9" t="s">
        <v>3</v>
      </c>
      <c r="F96" s="8" t="s">
        <v>4</v>
      </c>
      <c r="G96" s="10" t="s">
        <v>5</v>
      </c>
      <c r="H96" s="10" t="s">
        <v>6</v>
      </c>
      <c r="I96" s="10" t="s">
        <v>7</v>
      </c>
      <c r="J96" s="10" t="s">
        <v>8</v>
      </c>
      <c r="K96" s="10" t="s">
        <v>9</v>
      </c>
      <c r="L96" s="10" t="s">
        <v>10</v>
      </c>
      <c r="M96" s="11" t="s">
        <v>153</v>
      </c>
      <c r="N96" s="10" t="s">
        <v>153</v>
      </c>
      <c r="O96" s="10" t="s">
        <v>153</v>
      </c>
      <c r="P96" s="10" t="s">
        <v>153</v>
      </c>
      <c r="Q96" s="10" t="s">
        <v>153</v>
      </c>
      <c r="R96" s="10" t="s">
        <v>153</v>
      </c>
      <c r="S96" s="10" t="s">
        <v>153</v>
      </c>
      <c r="T96" s="11" t="s">
        <v>153</v>
      </c>
      <c r="U96" s="10" t="s">
        <v>153</v>
      </c>
      <c r="V96" s="10" t="s">
        <v>153</v>
      </c>
      <c r="W96" s="10" t="s">
        <v>153</v>
      </c>
      <c r="X96" s="10" t="s">
        <v>153</v>
      </c>
      <c r="Y96" s="10" t="s">
        <v>153</v>
      </c>
      <c r="Z96" s="10" t="s">
        <v>153</v>
      </c>
      <c r="AA96" s="11" t="s">
        <v>153</v>
      </c>
      <c r="AB96" s="10" t="s">
        <v>153</v>
      </c>
      <c r="AC96" s="10" t="s">
        <v>153</v>
      </c>
      <c r="AD96" s="10" t="s">
        <v>153</v>
      </c>
      <c r="AE96" s="10" t="s">
        <v>153</v>
      </c>
      <c r="AF96" s="10" t="s">
        <v>153</v>
      </c>
      <c r="AG96" s="10" t="s">
        <v>153</v>
      </c>
      <c r="AH96" s="11" t="s">
        <v>153</v>
      </c>
      <c r="AI96" s="9" t="s">
        <v>12</v>
      </c>
      <c r="AJ96" s="8" t="s">
        <v>13</v>
      </c>
      <c r="AK96" s="8" t="s">
        <v>26</v>
      </c>
    </row>
    <row r="97" spans="2:37" x14ac:dyDescent="0.2">
      <c r="B97" s="47" t="s">
        <v>261</v>
      </c>
      <c r="C97" s="51" t="s">
        <v>210</v>
      </c>
      <c r="D97" s="13" t="s">
        <v>29</v>
      </c>
      <c r="E97" s="14"/>
      <c r="F97" s="15" t="s">
        <v>159</v>
      </c>
      <c r="G97" s="16">
        <v>38</v>
      </c>
      <c r="H97" s="16">
        <v>30</v>
      </c>
      <c r="I97" s="16">
        <v>32</v>
      </c>
      <c r="J97" s="16">
        <v>46</v>
      </c>
      <c r="K97" s="16">
        <v>39</v>
      </c>
      <c r="L97" s="16">
        <v>45</v>
      </c>
      <c r="M97" s="16">
        <f>SUM(G97:L97)</f>
        <v>230</v>
      </c>
      <c r="N97" s="16">
        <v>41</v>
      </c>
      <c r="O97" s="16">
        <v>37</v>
      </c>
      <c r="P97" s="16">
        <v>42</v>
      </c>
      <c r="Q97" s="16">
        <v>45</v>
      </c>
      <c r="R97" s="16">
        <v>43</v>
      </c>
      <c r="S97" s="16">
        <v>46</v>
      </c>
      <c r="T97" s="16">
        <f>SUM(N97:S97)</f>
        <v>254</v>
      </c>
      <c r="U97" s="16">
        <v>43</v>
      </c>
      <c r="V97" s="16">
        <v>43</v>
      </c>
      <c r="W97" s="16">
        <v>44</v>
      </c>
      <c r="X97" s="16">
        <v>40</v>
      </c>
      <c r="Y97" s="16">
        <v>41</v>
      </c>
      <c r="Z97" s="16">
        <v>44</v>
      </c>
      <c r="AA97" s="16">
        <f>SUM(U97:Z97)</f>
        <v>255</v>
      </c>
      <c r="AB97" s="16">
        <v>43</v>
      </c>
      <c r="AC97" s="16">
        <v>38</v>
      </c>
      <c r="AD97" s="16">
        <v>42</v>
      </c>
      <c r="AE97" s="16">
        <v>44</v>
      </c>
      <c r="AF97" s="16">
        <v>41</v>
      </c>
      <c r="AG97" s="16">
        <v>41</v>
      </c>
      <c r="AH97" s="16">
        <f>SUM(AB97:AG97)</f>
        <v>249</v>
      </c>
      <c r="AI97" s="16">
        <f>M97+T97+AA97+AH97</f>
        <v>988</v>
      </c>
      <c r="AJ97" s="17" t="s">
        <v>313</v>
      </c>
    </row>
    <row r="98" spans="2:37" x14ac:dyDescent="0.2">
      <c r="B98" s="84" t="s">
        <v>260</v>
      </c>
      <c r="C98" s="80" t="s">
        <v>207</v>
      </c>
      <c r="D98" s="81" t="s">
        <v>206</v>
      </c>
      <c r="E98" s="82"/>
      <c r="F98" s="83" t="s">
        <v>159</v>
      </c>
      <c r="G98" s="76">
        <v>43</v>
      </c>
      <c r="H98" s="76">
        <v>38</v>
      </c>
      <c r="I98" s="76">
        <v>36</v>
      </c>
      <c r="J98" s="76">
        <v>39</v>
      </c>
      <c r="K98" s="76">
        <v>42</v>
      </c>
      <c r="L98" s="76">
        <v>46</v>
      </c>
      <c r="M98" s="16">
        <f>SUM(G98:L98)</f>
        <v>244</v>
      </c>
      <c r="N98" s="16">
        <v>48</v>
      </c>
      <c r="O98" s="16">
        <v>41</v>
      </c>
      <c r="P98" s="16">
        <v>48</v>
      </c>
      <c r="Q98" s="16">
        <v>41</v>
      </c>
      <c r="R98" s="16">
        <v>38</v>
      </c>
      <c r="S98" s="16">
        <v>37</v>
      </c>
      <c r="T98" s="16">
        <f>SUM(N98:S98)</f>
        <v>253</v>
      </c>
      <c r="U98" s="16">
        <v>47</v>
      </c>
      <c r="V98" s="16">
        <v>35</v>
      </c>
      <c r="W98" s="16">
        <v>34</v>
      </c>
      <c r="X98" s="16">
        <v>47</v>
      </c>
      <c r="Y98" s="16">
        <v>33</v>
      </c>
      <c r="Z98" s="16">
        <v>29</v>
      </c>
      <c r="AA98" s="16">
        <f>SUM(U98:Z98)</f>
        <v>225</v>
      </c>
      <c r="AB98" s="16">
        <v>39</v>
      </c>
      <c r="AC98" s="16">
        <v>33</v>
      </c>
      <c r="AD98" s="16">
        <v>42</v>
      </c>
      <c r="AE98" s="16">
        <v>46</v>
      </c>
      <c r="AF98" s="16">
        <v>33</v>
      </c>
      <c r="AG98" s="16">
        <v>44</v>
      </c>
      <c r="AH98" s="16">
        <f>SUM(AB98:AG98)</f>
        <v>237</v>
      </c>
      <c r="AI98" s="16">
        <f>M98+T98+AA98+AH98</f>
        <v>959</v>
      </c>
      <c r="AJ98" s="78" t="s">
        <v>314</v>
      </c>
    </row>
    <row r="99" spans="2:37" x14ac:dyDescent="0.2">
      <c r="B99" s="84" t="s">
        <v>262</v>
      </c>
      <c r="C99" s="80" t="s">
        <v>208</v>
      </c>
      <c r="D99" s="81" t="s">
        <v>209</v>
      </c>
      <c r="E99" s="82"/>
      <c r="F99" s="83" t="s">
        <v>159</v>
      </c>
      <c r="G99" s="76">
        <v>41</v>
      </c>
      <c r="H99" s="76">
        <v>24</v>
      </c>
      <c r="I99" s="76">
        <v>15</v>
      </c>
      <c r="J99" s="76">
        <v>25</v>
      </c>
      <c r="K99" s="76">
        <v>22</v>
      </c>
      <c r="L99" s="76">
        <v>22</v>
      </c>
      <c r="M99" s="16">
        <f>SUM(G99:L99)</f>
        <v>149</v>
      </c>
      <c r="N99" s="16">
        <v>24</v>
      </c>
      <c r="O99" s="16">
        <v>34</v>
      </c>
      <c r="P99" s="16">
        <v>42</v>
      </c>
      <c r="Q99" s="16">
        <v>28</v>
      </c>
      <c r="R99" s="16">
        <v>29</v>
      </c>
      <c r="S99" s="16">
        <v>33</v>
      </c>
      <c r="T99" s="16">
        <f>SUM(N99:S99)</f>
        <v>190</v>
      </c>
      <c r="U99" s="16">
        <v>31</v>
      </c>
      <c r="V99" s="16">
        <v>42</v>
      </c>
      <c r="W99" s="16">
        <v>26</v>
      </c>
      <c r="X99" s="16">
        <v>38</v>
      </c>
      <c r="Y99" s="16">
        <v>31</v>
      </c>
      <c r="Z99" s="16">
        <v>38</v>
      </c>
      <c r="AA99" s="16">
        <f>SUM(U99:Z99)</f>
        <v>206</v>
      </c>
      <c r="AB99" s="16">
        <v>27</v>
      </c>
      <c r="AC99" s="16">
        <v>34</v>
      </c>
      <c r="AD99" s="16">
        <v>45</v>
      </c>
      <c r="AE99" s="16">
        <v>43</v>
      </c>
      <c r="AF99" s="16">
        <v>44</v>
      </c>
      <c r="AG99" s="16">
        <v>47</v>
      </c>
      <c r="AH99" s="16">
        <f>SUM(AB99:AG99)</f>
        <v>240</v>
      </c>
      <c r="AI99" s="16">
        <f>M99+T99+AA99+AH99</f>
        <v>785</v>
      </c>
      <c r="AJ99" s="78" t="s">
        <v>315</v>
      </c>
    </row>
    <row r="100" spans="2:37" x14ac:dyDescent="0.2">
      <c r="B100" s="67"/>
      <c r="C100" s="49"/>
      <c r="D100" s="19"/>
      <c r="E100" s="20"/>
      <c r="F100" s="21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3"/>
    </row>
    <row r="101" spans="2:37" ht="15.75" x14ac:dyDescent="0.25">
      <c r="B101" s="66" t="s">
        <v>218</v>
      </c>
    </row>
    <row r="102" spans="2:37" ht="39" customHeight="1" x14ac:dyDescent="0.2">
      <c r="B102" s="48" t="s">
        <v>0</v>
      </c>
      <c r="C102" s="8" t="s">
        <v>1</v>
      </c>
      <c r="D102" s="8" t="s">
        <v>2</v>
      </c>
      <c r="E102" s="9" t="s">
        <v>3</v>
      </c>
      <c r="F102" s="8" t="s">
        <v>4</v>
      </c>
      <c r="G102" s="10" t="s">
        <v>5</v>
      </c>
      <c r="H102" s="10" t="s">
        <v>6</v>
      </c>
      <c r="I102" s="10" t="s">
        <v>7</v>
      </c>
      <c r="J102" s="10" t="s">
        <v>8</v>
      </c>
      <c r="K102" s="10" t="s">
        <v>9</v>
      </c>
      <c r="L102" s="10" t="s">
        <v>10</v>
      </c>
      <c r="M102" s="11" t="s">
        <v>153</v>
      </c>
      <c r="N102" s="10" t="s">
        <v>153</v>
      </c>
      <c r="O102" s="10" t="s">
        <v>153</v>
      </c>
      <c r="P102" s="10" t="s">
        <v>153</v>
      </c>
      <c r="Q102" s="10" t="s">
        <v>153</v>
      </c>
      <c r="R102" s="10" t="s">
        <v>153</v>
      </c>
      <c r="S102" s="10" t="s">
        <v>153</v>
      </c>
      <c r="T102" s="11" t="s">
        <v>153</v>
      </c>
      <c r="U102" s="10" t="s">
        <v>153</v>
      </c>
      <c r="V102" s="10" t="s">
        <v>153</v>
      </c>
      <c r="W102" s="10" t="s">
        <v>153</v>
      </c>
      <c r="X102" s="10" t="s">
        <v>153</v>
      </c>
      <c r="Y102" s="10" t="s">
        <v>153</v>
      </c>
      <c r="Z102" s="10" t="s">
        <v>153</v>
      </c>
      <c r="AA102" s="11" t="s">
        <v>153</v>
      </c>
      <c r="AB102" s="10" t="s">
        <v>153</v>
      </c>
      <c r="AC102" s="10" t="s">
        <v>153</v>
      </c>
      <c r="AD102" s="10" t="s">
        <v>153</v>
      </c>
      <c r="AE102" s="10" t="s">
        <v>153</v>
      </c>
      <c r="AF102" s="10" t="s">
        <v>153</v>
      </c>
      <c r="AG102" s="10" t="s">
        <v>153</v>
      </c>
      <c r="AH102" s="11" t="s">
        <v>153</v>
      </c>
      <c r="AI102" s="9" t="s">
        <v>12</v>
      </c>
      <c r="AJ102" s="8" t="s">
        <v>13</v>
      </c>
      <c r="AK102" s="8" t="s">
        <v>26</v>
      </c>
    </row>
    <row r="103" spans="2:37" x14ac:dyDescent="0.2">
      <c r="B103" s="47" t="s">
        <v>263</v>
      </c>
      <c r="C103" s="51" t="s">
        <v>211</v>
      </c>
      <c r="D103" s="13" t="s">
        <v>212</v>
      </c>
      <c r="E103" s="14"/>
      <c r="F103" s="15" t="s">
        <v>159</v>
      </c>
      <c r="G103" s="16">
        <v>12</v>
      </c>
      <c r="H103" s="16">
        <v>15</v>
      </c>
      <c r="I103" s="16">
        <v>26</v>
      </c>
      <c r="J103" s="16">
        <v>16</v>
      </c>
      <c r="K103" s="16">
        <v>15</v>
      </c>
      <c r="L103" s="16">
        <v>19</v>
      </c>
      <c r="M103" s="16">
        <f>SUM(G103:L103)</f>
        <v>103</v>
      </c>
      <c r="N103" s="16">
        <v>0</v>
      </c>
      <c r="O103" s="16">
        <v>10</v>
      </c>
      <c r="P103" s="16">
        <v>6</v>
      </c>
      <c r="Q103" s="16">
        <v>10</v>
      </c>
      <c r="R103" s="16">
        <v>9</v>
      </c>
      <c r="S103" s="16">
        <v>0</v>
      </c>
      <c r="T103" s="16">
        <f>SUM(N103:S103)</f>
        <v>35</v>
      </c>
      <c r="U103" s="16">
        <v>12</v>
      </c>
      <c r="V103" s="16">
        <v>4</v>
      </c>
      <c r="W103" s="16">
        <v>12</v>
      </c>
      <c r="X103" s="16">
        <v>0</v>
      </c>
      <c r="Y103" s="16">
        <v>0</v>
      </c>
      <c r="Z103" s="16">
        <v>0</v>
      </c>
      <c r="AA103" s="16">
        <f>SUM(U103:Z103)</f>
        <v>28</v>
      </c>
      <c r="AB103" s="16">
        <v>5</v>
      </c>
      <c r="AC103" s="16">
        <v>0</v>
      </c>
      <c r="AD103" s="16">
        <v>12</v>
      </c>
      <c r="AE103" s="16">
        <v>16</v>
      </c>
      <c r="AF103" s="16">
        <v>26</v>
      </c>
      <c r="AG103" s="16">
        <v>21</v>
      </c>
      <c r="AH103" s="16">
        <f>SUM(AB103:AG103)</f>
        <v>80</v>
      </c>
      <c r="AI103" s="16">
        <f>M103+T103+AA103+AH103</f>
        <v>246</v>
      </c>
      <c r="AJ103" s="17" t="s">
        <v>313</v>
      </c>
    </row>
    <row r="104" spans="2:37" x14ac:dyDescent="0.2">
      <c r="B104" s="67"/>
      <c r="C104" s="49"/>
      <c r="D104" s="19"/>
      <c r="E104" s="20"/>
      <c r="F104" s="21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3"/>
    </row>
    <row r="105" spans="2:37" x14ac:dyDescent="0.2">
      <c r="B105" s="67"/>
      <c r="C105" s="49"/>
      <c r="D105" s="19"/>
      <c r="E105" s="20"/>
      <c r="F105" s="21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>
        <v>6</v>
      </c>
      <c r="AA105" s="22"/>
      <c r="AB105" s="22"/>
      <c r="AC105" s="22"/>
      <c r="AD105" s="22"/>
      <c r="AE105" s="22"/>
      <c r="AF105" s="22"/>
      <c r="AG105" s="22"/>
      <c r="AH105" s="22"/>
      <c r="AI105" s="22"/>
      <c r="AJ105" s="23"/>
    </row>
    <row r="106" spans="2:37" x14ac:dyDescent="0.2">
      <c r="B106" s="67"/>
      <c r="C106" s="49"/>
      <c r="D106" s="19"/>
      <c r="E106" s="20"/>
      <c r="F106" s="21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3"/>
    </row>
    <row r="107" spans="2:37" x14ac:dyDescent="0.2">
      <c r="B107" s="67"/>
      <c r="C107" s="49"/>
      <c r="D107" s="19"/>
      <c r="E107" s="20"/>
      <c r="F107" s="21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3"/>
    </row>
    <row r="108" spans="2:37" x14ac:dyDescent="0.2">
      <c r="B108" s="67"/>
      <c r="C108" s="49"/>
      <c r="D108" s="19"/>
      <c r="E108" s="20"/>
      <c r="F108" s="21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3"/>
    </row>
    <row r="109" spans="2:37" x14ac:dyDescent="0.2">
      <c r="B109" s="67"/>
      <c r="C109" s="49"/>
      <c r="D109" s="19"/>
      <c r="E109" s="20"/>
      <c r="F109" s="21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3"/>
    </row>
    <row r="110" spans="2:37" x14ac:dyDescent="0.2">
      <c r="B110" s="65" t="s">
        <v>16</v>
      </c>
      <c r="D110" s="34" t="s">
        <v>64</v>
      </c>
    </row>
    <row r="111" spans="2:37" x14ac:dyDescent="0.2">
      <c r="B111" s="65" t="s">
        <v>17</v>
      </c>
      <c r="D111" s="35" t="s">
        <v>65</v>
      </c>
    </row>
  </sheetData>
  <sortState xmlns:xlrd2="http://schemas.microsoft.com/office/spreadsheetml/2017/richdata2" ref="B97:AI99">
    <sortCondition descending="1" ref="AI97:AI99"/>
  </sortState>
  <pageMargins left="0.39" right="0.13" top="0.38" bottom="0.81" header="0.2" footer="0.13"/>
  <pageSetup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84"/>
  <sheetViews>
    <sheetView zoomScaleNormal="100" zoomScalePageLayoutView="150" workbookViewId="0">
      <selection activeCell="AK10" sqref="AK10"/>
    </sheetView>
  </sheetViews>
  <sheetFormatPr defaultColWidth="8.85546875" defaultRowHeight="12.75" outlineLevelCol="1" x14ac:dyDescent="0.2"/>
  <cols>
    <col min="1" max="1" width="2" style="5" customWidth="1"/>
    <col min="2" max="2" width="4.42578125" style="5" customWidth="1"/>
    <col min="3" max="3" width="16.42578125" style="37" customWidth="1"/>
    <col min="4" max="4" width="14.140625" style="5" customWidth="1"/>
    <col min="5" max="5" width="6.42578125" style="4" hidden="1" customWidth="1"/>
    <col min="6" max="6" width="22.7109375" style="5" customWidth="1"/>
    <col min="7" max="7" width="4.28515625" style="4" hidden="1" customWidth="1" outlineLevel="1"/>
    <col min="8" max="8" width="4.42578125" style="4" hidden="1" customWidth="1" outlineLevel="1"/>
    <col min="9" max="12" width="4.28515625" style="4" hidden="1" customWidth="1" outlineLevel="1"/>
    <col min="13" max="13" width="4.140625" style="36" hidden="1" customWidth="1" outlineLevel="1"/>
    <col min="14" max="18" width="4.28515625" style="36" hidden="1" customWidth="1" outlineLevel="1"/>
    <col min="19" max="19" width="7.28515625" style="5" customWidth="1" collapsed="1"/>
    <col min="20" max="25" width="4.28515625" style="4" hidden="1" customWidth="1" outlineLevel="1"/>
    <col min="26" max="31" width="4.28515625" style="37" hidden="1" customWidth="1" outlineLevel="1"/>
    <col min="32" max="32" width="7.42578125" style="5" customWidth="1" collapsed="1"/>
    <col min="33" max="33" width="7" style="5" customWidth="1"/>
    <col min="34" max="34" width="6.42578125" style="5" customWidth="1"/>
    <col min="35" max="35" width="8.85546875" style="5" hidden="1" customWidth="1"/>
    <col min="36" max="16384" width="8.85546875" style="5"/>
  </cols>
  <sheetData>
    <row r="1" spans="2:35" ht="18.75" customHeight="1" x14ac:dyDescent="0.2">
      <c r="B1" s="43" t="s">
        <v>131</v>
      </c>
      <c r="C1" s="50"/>
      <c r="D1" s="1"/>
      <c r="E1" s="2"/>
      <c r="F1" s="3"/>
      <c r="AC1" s="36"/>
      <c r="AD1" s="36"/>
      <c r="AE1" s="36"/>
      <c r="AF1" s="4"/>
      <c r="AG1" s="4"/>
    </row>
    <row r="2" spans="2:35" ht="7.5" customHeight="1" x14ac:dyDescent="0.2"/>
    <row r="3" spans="2:35" ht="15.75" x14ac:dyDescent="0.25">
      <c r="B3" s="6" t="s">
        <v>52</v>
      </c>
    </row>
    <row r="4" spans="2:35" ht="41.1" customHeight="1" x14ac:dyDescent="0.2">
      <c r="B4" s="7" t="s">
        <v>0</v>
      </c>
      <c r="C4" s="8" t="s">
        <v>1</v>
      </c>
      <c r="D4" s="8" t="s">
        <v>2</v>
      </c>
      <c r="E4" s="9" t="s">
        <v>3</v>
      </c>
      <c r="F4" s="8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1" t="s">
        <v>24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18</v>
      </c>
      <c r="AA4" s="10" t="s">
        <v>19</v>
      </c>
      <c r="AB4" s="10" t="s">
        <v>20</v>
      </c>
      <c r="AC4" s="10" t="s">
        <v>21</v>
      </c>
      <c r="AD4" s="10" t="s">
        <v>22</v>
      </c>
      <c r="AE4" s="10" t="s">
        <v>23</v>
      </c>
      <c r="AF4" s="11" t="s">
        <v>24</v>
      </c>
      <c r="AG4" s="9" t="s">
        <v>12</v>
      </c>
      <c r="AH4" s="8" t="s">
        <v>13</v>
      </c>
      <c r="AI4" s="8" t="s">
        <v>26</v>
      </c>
    </row>
    <row r="5" spans="2:35" x14ac:dyDescent="0.2">
      <c r="B5" s="12" t="s">
        <v>265</v>
      </c>
      <c r="C5" s="51" t="s">
        <v>176</v>
      </c>
      <c r="D5" s="13" t="s">
        <v>177</v>
      </c>
      <c r="E5" s="14"/>
      <c r="F5" s="42" t="s">
        <v>159</v>
      </c>
      <c r="G5" s="16">
        <v>28</v>
      </c>
      <c r="H5" s="16">
        <v>28</v>
      </c>
      <c r="I5" s="16">
        <v>29</v>
      </c>
      <c r="J5" s="16">
        <v>27</v>
      </c>
      <c r="K5" s="16">
        <v>27</v>
      </c>
      <c r="L5" s="16">
        <v>26</v>
      </c>
      <c r="M5" s="38">
        <v>28</v>
      </c>
      <c r="N5" s="38">
        <v>28</v>
      </c>
      <c r="O5" s="38">
        <v>29</v>
      </c>
      <c r="P5" s="38">
        <v>29</v>
      </c>
      <c r="Q5" s="38">
        <v>28</v>
      </c>
      <c r="R5" s="38">
        <v>27</v>
      </c>
      <c r="S5" s="16">
        <f t="shared" ref="S5:S15" si="0">SUM(G5:R5)</f>
        <v>334</v>
      </c>
      <c r="T5" s="16">
        <v>27</v>
      </c>
      <c r="U5" s="16">
        <v>28</v>
      </c>
      <c r="V5" s="16">
        <v>27</v>
      </c>
      <c r="W5" s="16">
        <v>28</v>
      </c>
      <c r="X5" s="16">
        <v>30</v>
      </c>
      <c r="Y5" s="16">
        <v>29</v>
      </c>
      <c r="Z5" s="38">
        <v>27</v>
      </c>
      <c r="AA5" s="38">
        <v>29</v>
      </c>
      <c r="AB5" s="38">
        <v>28</v>
      </c>
      <c r="AC5" s="38">
        <v>27</v>
      </c>
      <c r="AD5" s="38">
        <v>20</v>
      </c>
      <c r="AE5" s="38">
        <v>27</v>
      </c>
      <c r="AF5" s="16">
        <f t="shared" ref="AF5:AF15" si="1">SUM(T5:AE5)</f>
        <v>327</v>
      </c>
      <c r="AG5" s="16">
        <f t="shared" ref="AG5:AG15" si="2">S5+AF5</f>
        <v>661</v>
      </c>
      <c r="AH5" s="17" t="s">
        <v>313</v>
      </c>
    </row>
    <row r="6" spans="2:35" x14ac:dyDescent="0.2">
      <c r="B6" s="79" t="s">
        <v>270</v>
      </c>
      <c r="C6" s="80" t="s">
        <v>186</v>
      </c>
      <c r="D6" s="81" t="s">
        <v>187</v>
      </c>
      <c r="E6" s="96"/>
      <c r="F6" s="28" t="s">
        <v>159</v>
      </c>
      <c r="G6" s="97">
        <v>29</v>
      </c>
      <c r="H6" s="76">
        <v>25</v>
      </c>
      <c r="I6" s="76">
        <v>26</v>
      </c>
      <c r="J6" s="76">
        <v>28</v>
      </c>
      <c r="K6" s="76">
        <v>26</v>
      </c>
      <c r="L6" s="76">
        <v>28</v>
      </c>
      <c r="M6" s="77">
        <v>25</v>
      </c>
      <c r="N6" s="77">
        <v>24</v>
      </c>
      <c r="O6" s="77">
        <v>25</v>
      </c>
      <c r="P6" s="77">
        <v>27</v>
      </c>
      <c r="Q6" s="77">
        <v>30</v>
      </c>
      <c r="R6" s="77">
        <v>28</v>
      </c>
      <c r="S6" s="16">
        <f t="shared" si="0"/>
        <v>321</v>
      </c>
      <c r="T6" s="16">
        <v>26</v>
      </c>
      <c r="U6" s="16">
        <v>27</v>
      </c>
      <c r="V6" s="16">
        <v>29</v>
      </c>
      <c r="W6" s="16">
        <v>24</v>
      </c>
      <c r="X6" s="16">
        <v>25</v>
      </c>
      <c r="Y6" s="16">
        <v>27</v>
      </c>
      <c r="Z6" s="38">
        <v>25</v>
      </c>
      <c r="AA6" s="38">
        <v>26</v>
      </c>
      <c r="AB6" s="38">
        <v>20</v>
      </c>
      <c r="AC6" s="38">
        <v>27</v>
      </c>
      <c r="AD6" s="38">
        <v>28</v>
      </c>
      <c r="AE6" s="38">
        <v>28</v>
      </c>
      <c r="AF6" s="16">
        <f t="shared" si="1"/>
        <v>312</v>
      </c>
      <c r="AG6" s="16">
        <f t="shared" si="2"/>
        <v>633</v>
      </c>
      <c r="AH6" s="78" t="s">
        <v>314</v>
      </c>
    </row>
    <row r="7" spans="2:35" x14ac:dyDescent="0.2">
      <c r="B7" s="79" t="s">
        <v>267</v>
      </c>
      <c r="C7" s="80" t="s">
        <v>182</v>
      </c>
      <c r="D7" s="81" t="s">
        <v>183</v>
      </c>
      <c r="E7" s="96"/>
      <c r="F7" s="28" t="s">
        <v>159</v>
      </c>
      <c r="G7" s="97">
        <v>23</v>
      </c>
      <c r="H7" s="76">
        <v>24</v>
      </c>
      <c r="I7" s="76">
        <v>25</v>
      </c>
      <c r="J7" s="76">
        <v>28</v>
      </c>
      <c r="K7" s="76">
        <v>23</v>
      </c>
      <c r="L7" s="76">
        <v>26</v>
      </c>
      <c r="M7" s="77">
        <v>20</v>
      </c>
      <c r="N7" s="77">
        <v>26</v>
      </c>
      <c r="O7" s="77">
        <v>23</v>
      </c>
      <c r="P7" s="77">
        <v>28</v>
      </c>
      <c r="Q7" s="77">
        <v>28</v>
      </c>
      <c r="R7" s="77">
        <v>27</v>
      </c>
      <c r="S7" s="16">
        <f t="shared" si="0"/>
        <v>301</v>
      </c>
      <c r="T7" s="16">
        <v>23</v>
      </c>
      <c r="U7" s="16">
        <v>22</v>
      </c>
      <c r="V7" s="16">
        <v>27</v>
      </c>
      <c r="W7" s="16">
        <v>23</v>
      </c>
      <c r="X7" s="16">
        <v>26</v>
      </c>
      <c r="Y7" s="16">
        <v>26</v>
      </c>
      <c r="Z7" s="38">
        <v>23</v>
      </c>
      <c r="AA7" s="38">
        <v>27</v>
      </c>
      <c r="AB7" s="38">
        <v>24</v>
      </c>
      <c r="AC7" s="38">
        <v>26</v>
      </c>
      <c r="AD7" s="38">
        <v>28</v>
      </c>
      <c r="AE7" s="38">
        <v>26</v>
      </c>
      <c r="AF7" s="16">
        <f t="shared" si="1"/>
        <v>301</v>
      </c>
      <c r="AG7" s="16">
        <f t="shared" si="2"/>
        <v>602</v>
      </c>
      <c r="AH7" s="78" t="s">
        <v>315</v>
      </c>
    </row>
    <row r="8" spans="2:35" x14ac:dyDescent="0.2">
      <c r="B8" s="79" t="s">
        <v>264</v>
      </c>
      <c r="C8" s="80" t="s">
        <v>140</v>
      </c>
      <c r="D8" s="81" t="s">
        <v>141</v>
      </c>
      <c r="E8" s="96"/>
      <c r="F8" s="28" t="s">
        <v>27</v>
      </c>
      <c r="G8" s="97">
        <v>26</v>
      </c>
      <c r="H8" s="76">
        <v>27</v>
      </c>
      <c r="I8" s="76">
        <v>26</v>
      </c>
      <c r="J8" s="76">
        <v>27</v>
      </c>
      <c r="K8" s="76">
        <v>21</v>
      </c>
      <c r="L8" s="76">
        <v>25</v>
      </c>
      <c r="M8" s="77">
        <v>25</v>
      </c>
      <c r="N8" s="77">
        <v>28</v>
      </c>
      <c r="O8" s="77">
        <v>18</v>
      </c>
      <c r="P8" s="77">
        <v>27</v>
      </c>
      <c r="Q8" s="77">
        <v>27</v>
      </c>
      <c r="R8" s="77">
        <v>24</v>
      </c>
      <c r="S8" s="16">
        <f t="shared" si="0"/>
        <v>301</v>
      </c>
      <c r="T8" s="16">
        <v>26</v>
      </c>
      <c r="U8" s="16">
        <v>29</v>
      </c>
      <c r="V8" s="16">
        <v>25</v>
      </c>
      <c r="W8" s="16">
        <v>25</v>
      </c>
      <c r="X8" s="16">
        <v>24</v>
      </c>
      <c r="Y8" s="16">
        <v>26</v>
      </c>
      <c r="Z8" s="38">
        <v>25</v>
      </c>
      <c r="AA8" s="38">
        <v>23</v>
      </c>
      <c r="AB8" s="38">
        <v>23</v>
      </c>
      <c r="AC8" s="38">
        <v>23</v>
      </c>
      <c r="AD8" s="38">
        <v>26</v>
      </c>
      <c r="AE8" s="38">
        <v>24</v>
      </c>
      <c r="AF8" s="16">
        <f t="shared" si="1"/>
        <v>299</v>
      </c>
      <c r="AG8" s="16">
        <f t="shared" si="2"/>
        <v>600</v>
      </c>
      <c r="AH8" s="78">
        <v>4</v>
      </c>
    </row>
    <row r="9" spans="2:35" x14ac:dyDescent="0.2">
      <c r="B9" s="79" t="s">
        <v>273</v>
      </c>
      <c r="C9" s="80" t="s">
        <v>145</v>
      </c>
      <c r="D9" s="81" t="s">
        <v>146</v>
      </c>
      <c r="E9" s="96"/>
      <c r="F9" s="28" t="s">
        <v>27</v>
      </c>
      <c r="G9" s="97">
        <v>18</v>
      </c>
      <c r="H9" s="76">
        <v>26</v>
      </c>
      <c r="I9" s="76">
        <v>22</v>
      </c>
      <c r="J9" s="76">
        <v>23</v>
      </c>
      <c r="K9" s="76">
        <v>22</v>
      </c>
      <c r="L9" s="76">
        <v>18</v>
      </c>
      <c r="M9" s="77">
        <v>26</v>
      </c>
      <c r="N9" s="77">
        <v>28</v>
      </c>
      <c r="O9" s="77">
        <v>23</v>
      </c>
      <c r="P9" s="77">
        <v>22</v>
      </c>
      <c r="Q9" s="77">
        <v>21</v>
      </c>
      <c r="R9" s="77">
        <v>20</v>
      </c>
      <c r="S9" s="16">
        <f t="shared" si="0"/>
        <v>269</v>
      </c>
      <c r="T9" s="16">
        <v>24</v>
      </c>
      <c r="U9" s="16">
        <v>19</v>
      </c>
      <c r="V9" s="16">
        <v>18</v>
      </c>
      <c r="W9" s="16">
        <v>22</v>
      </c>
      <c r="X9" s="16">
        <v>22</v>
      </c>
      <c r="Y9" s="16">
        <v>15</v>
      </c>
      <c r="Z9" s="38">
        <v>25</v>
      </c>
      <c r="AA9" s="38">
        <v>23</v>
      </c>
      <c r="AB9" s="38">
        <v>24</v>
      </c>
      <c r="AC9" s="38">
        <v>27</v>
      </c>
      <c r="AD9" s="38">
        <v>18</v>
      </c>
      <c r="AE9" s="38">
        <v>23</v>
      </c>
      <c r="AF9" s="16">
        <f t="shared" si="1"/>
        <v>260</v>
      </c>
      <c r="AG9" s="16">
        <f t="shared" si="2"/>
        <v>529</v>
      </c>
      <c r="AH9" s="78">
        <v>5</v>
      </c>
    </row>
    <row r="10" spans="2:35" x14ac:dyDescent="0.2">
      <c r="B10" s="79" t="s">
        <v>268</v>
      </c>
      <c r="C10" s="80" t="s">
        <v>184</v>
      </c>
      <c r="D10" s="81" t="s">
        <v>185</v>
      </c>
      <c r="E10" s="96"/>
      <c r="F10" s="28" t="s">
        <v>159</v>
      </c>
      <c r="G10" s="97">
        <v>16</v>
      </c>
      <c r="H10" s="76">
        <v>24</v>
      </c>
      <c r="I10" s="76">
        <v>21</v>
      </c>
      <c r="J10" s="76">
        <v>22</v>
      </c>
      <c r="K10" s="76">
        <v>21</v>
      </c>
      <c r="L10" s="76">
        <v>17</v>
      </c>
      <c r="M10" s="77">
        <v>28</v>
      </c>
      <c r="N10" s="77">
        <v>18</v>
      </c>
      <c r="O10" s="77">
        <v>27</v>
      </c>
      <c r="P10" s="77">
        <v>18</v>
      </c>
      <c r="Q10" s="77">
        <v>26</v>
      </c>
      <c r="R10" s="77">
        <v>23</v>
      </c>
      <c r="S10" s="16">
        <f t="shared" si="0"/>
        <v>261</v>
      </c>
      <c r="T10" s="16">
        <v>19</v>
      </c>
      <c r="U10" s="16">
        <v>23</v>
      </c>
      <c r="V10" s="16">
        <v>25</v>
      </c>
      <c r="W10" s="16">
        <v>17</v>
      </c>
      <c r="X10" s="16">
        <v>22</v>
      </c>
      <c r="Y10" s="16">
        <v>16</v>
      </c>
      <c r="Z10" s="38">
        <v>24</v>
      </c>
      <c r="AA10" s="38">
        <v>20</v>
      </c>
      <c r="AB10" s="38">
        <v>20</v>
      </c>
      <c r="AC10" s="38">
        <v>25</v>
      </c>
      <c r="AD10" s="38">
        <v>26</v>
      </c>
      <c r="AE10" s="38">
        <v>24</v>
      </c>
      <c r="AF10" s="16">
        <f t="shared" si="1"/>
        <v>261</v>
      </c>
      <c r="AG10" s="16">
        <f t="shared" si="2"/>
        <v>522</v>
      </c>
      <c r="AH10" s="78">
        <v>6</v>
      </c>
    </row>
    <row r="11" spans="2:35" x14ac:dyDescent="0.2">
      <c r="B11" s="79" t="s">
        <v>269</v>
      </c>
      <c r="C11" s="80" t="s">
        <v>308</v>
      </c>
      <c r="D11" s="81" t="s">
        <v>133</v>
      </c>
      <c r="E11" s="96"/>
      <c r="F11" s="28" t="s">
        <v>27</v>
      </c>
      <c r="G11" s="97">
        <v>22</v>
      </c>
      <c r="H11" s="76">
        <v>25</v>
      </c>
      <c r="I11" s="76">
        <v>21</v>
      </c>
      <c r="J11" s="76">
        <v>16</v>
      </c>
      <c r="K11" s="76">
        <v>16</v>
      </c>
      <c r="L11" s="76">
        <v>19</v>
      </c>
      <c r="M11" s="77">
        <v>23</v>
      </c>
      <c r="N11" s="77">
        <v>17</v>
      </c>
      <c r="O11" s="77">
        <v>22</v>
      </c>
      <c r="P11" s="77">
        <v>23</v>
      </c>
      <c r="Q11" s="77">
        <v>22</v>
      </c>
      <c r="R11" s="77">
        <v>23</v>
      </c>
      <c r="S11" s="16">
        <f t="shared" si="0"/>
        <v>249</v>
      </c>
      <c r="T11" s="16">
        <v>18</v>
      </c>
      <c r="U11" s="16">
        <v>23</v>
      </c>
      <c r="V11" s="16">
        <v>24</v>
      </c>
      <c r="W11" s="16">
        <v>21</v>
      </c>
      <c r="X11" s="16">
        <v>27</v>
      </c>
      <c r="Y11" s="16">
        <v>21</v>
      </c>
      <c r="Z11" s="38">
        <v>24</v>
      </c>
      <c r="AA11" s="38">
        <v>22</v>
      </c>
      <c r="AB11" s="38">
        <v>20</v>
      </c>
      <c r="AC11" s="38">
        <v>20</v>
      </c>
      <c r="AD11" s="38">
        <v>18</v>
      </c>
      <c r="AE11" s="38">
        <v>19</v>
      </c>
      <c r="AF11" s="16">
        <f t="shared" si="1"/>
        <v>257</v>
      </c>
      <c r="AG11" s="16">
        <f t="shared" si="2"/>
        <v>506</v>
      </c>
      <c r="AH11" s="78">
        <v>7</v>
      </c>
    </row>
    <row r="12" spans="2:35" x14ac:dyDescent="0.2">
      <c r="B12" s="79" t="s">
        <v>272</v>
      </c>
      <c r="C12" s="80" t="s">
        <v>144</v>
      </c>
      <c r="D12" s="81" t="s">
        <v>312</v>
      </c>
      <c r="E12" s="96"/>
      <c r="F12" s="28" t="s">
        <v>27</v>
      </c>
      <c r="G12" s="97">
        <v>14</v>
      </c>
      <c r="H12" s="76">
        <v>21</v>
      </c>
      <c r="I12" s="76">
        <v>22</v>
      </c>
      <c r="J12" s="76">
        <v>19</v>
      </c>
      <c r="K12" s="76">
        <v>19</v>
      </c>
      <c r="L12" s="76">
        <v>26</v>
      </c>
      <c r="M12" s="77">
        <v>26</v>
      </c>
      <c r="N12" s="77">
        <v>24</v>
      </c>
      <c r="O12" s="77">
        <v>25</v>
      </c>
      <c r="P12" s="77">
        <v>22</v>
      </c>
      <c r="Q12" s="77">
        <v>13</v>
      </c>
      <c r="R12" s="77">
        <v>26</v>
      </c>
      <c r="S12" s="16">
        <f t="shared" si="0"/>
        <v>257</v>
      </c>
      <c r="T12" s="16">
        <v>19</v>
      </c>
      <c r="U12" s="16">
        <v>26</v>
      </c>
      <c r="V12" s="16">
        <v>13</v>
      </c>
      <c r="W12" s="16">
        <v>24</v>
      </c>
      <c r="X12" s="16">
        <v>21</v>
      </c>
      <c r="Y12" s="16">
        <v>18</v>
      </c>
      <c r="Z12" s="38">
        <v>16</v>
      </c>
      <c r="AA12" s="38">
        <v>21</v>
      </c>
      <c r="AB12" s="38">
        <v>21</v>
      </c>
      <c r="AC12" s="38">
        <v>18</v>
      </c>
      <c r="AD12" s="38">
        <v>25</v>
      </c>
      <c r="AE12" s="38">
        <v>26</v>
      </c>
      <c r="AF12" s="16">
        <f t="shared" si="1"/>
        <v>248</v>
      </c>
      <c r="AG12" s="16">
        <f t="shared" si="2"/>
        <v>505</v>
      </c>
      <c r="AH12" s="78">
        <v>8</v>
      </c>
    </row>
    <row r="13" spans="2:35" x14ac:dyDescent="0.2">
      <c r="B13" s="12" t="s">
        <v>271</v>
      </c>
      <c r="C13" s="51" t="s">
        <v>180</v>
      </c>
      <c r="D13" s="13" t="s">
        <v>181</v>
      </c>
      <c r="E13" s="14"/>
      <c r="F13" s="119" t="s">
        <v>159</v>
      </c>
      <c r="G13" s="16">
        <v>8</v>
      </c>
      <c r="H13" s="16">
        <v>25</v>
      </c>
      <c r="I13" s="16">
        <v>20</v>
      </c>
      <c r="J13" s="16">
        <v>17</v>
      </c>
      <c r="K13" s="16">
        <v>24</v>
      </c>
      <c r="L13" s="16">
        <v>20</v>
      </c>
      <c r="M13" s="38">
        <v>24</v>
      </c>
      <c r="N13" s="38">
        <v>19</v>
      </c>
      <c r="O13" s="38">
        <v>24</v>
      </c>
      <c r="P13" s="38">
        <v>18</v>
      </c>
      <c r="Q13" s="38">
        <v>16</v>
      </c>
      <c r="R13" s="38">
        <v>18</v>
      </c>
      <c r="S13" s="16">
        <f t="shared" si="0"/>
        <v>233</v>
      </c>
      <c r="T13" s="16">
        <v>13</v>
      </c>
      <c r="U13" s="16">
        <v>19</v>
      </c>
      <c r="V13" s="16">
        <v>15</v>
      </c>
      <c r="W13" s="16">
        <v>23</v>
      </c>
      <c r="X13" s="16">
        <v>21</v>
      </c>
      <c r="Y13" s="16">
        <v>24</v>
      </c>
      <c r="Z13" s="38">
        <v>26</v>
      </c>
      <c r="AA13" s="38">
        <v>19</v>
      </c>
      <c r="AB13" s="38">
        <v>13</v>
      </c>
      <c r="AC13" s="38">
        <v>27</v>
      </c>
      <c r="AD13" s="38">
        <v>22</v>
      </c>
      <c r="AE13" s="38">
        <v>23</v>
      </c>
      <c r="AF13" s="16">
        <f t="shared" si="1"/>
        <v>245</v>
      </c>
      <c r="AG13" s="16">
        <f t="shared" si="2"/>
        <v>478</v>
      </c>
      <c r="AH13" s="17">
        <v>9</v>
      </c>
    </row>
    <row r="14" spans="2:35" x14ac:dyDescent="0.2">
      <c r="B14" s="79" t="s">
        <v>266</v>
      </c>
      <c r="C14" s="80" t="s">
        <v>178</v>
      </c>
      <c r="D14" s="81" t="s">
        <v>179</v>
      </c>
      <c r="E14" s="82"/>
      <c r="F14" s="83" t="s">
        <v>159</v>
      </c>
      <c r="G14" s="76">
        <v>17</v>
      </c>
      <c r="H14" s="76">
        <v>15</v>
      </c>
      <c r="I14" s="76">
        <v>19</v>
      </c>
      <c r="J14" s="76">
        <v>19</v>
      </c>
      <c r="K14" s="76">
        <v>14</v>
      </c>
      <c r="L14" s="76">
        <v>25</v>
      </c>
      <c r="M14" s="77">
        <v>25</v>
      </c>
      <c r="N14" s="77">
        <v>24</v>
      </c>
      <c r="O14" s="77">
        <v>19</v>
      </c>
      <c r="P14" s="77">
        <v>11</v>
      </c>
      <c r="Q14" s="77">
        <v>12</v>
      </c>
      <c r="R14" s="77">
        <v>23</v>
      </c>
      <c r="S14" s="16">
        <f t="shared" si="0"/>
        <v>223</v>
      </c>
      <c r="T14" s="16">
        <v>22</v>
      </c>
      <c r="U14" s="16">
        <v>16</v>
      </c>
      <c r="V14" s="16">
        <v>18</v>
      </c>
      <c r="W14" s="16">
        <v>22</v>
      </c>
      <c r="X14" s="16">
        <v>19</v>
      </c>
      <c r="Y14" s="16">
        <v>9</v>
      </c>
      <c r="Z14" s="38">
        <v>12</v>
      </c>
      <c r="AA14" s="38">
        <v>8</v>
      </c>
      <c r="AB14" s="38">
        <v>17</v>
      </c>
      <c r="AC14" s="38">
        <v>14</v>
      </c>
      <c r="AD14" s="38">
        <v>12</v>
      </c>
      <c r="AE14" s="38">
        <v>22</v>
      </c>
      <c r="AF14" s="16">
        <f t="shared" si="1"/>
        <v>191</v>
      </c>
      <c r="AG14" s="16">
        <f t="shared" si="2"/>
        <v>414</v>
      </c>
      <c r="AH14" s="78">
        <v>10</v>
      </c>
    </row>
    <row r="15" spans="2:35" x14ac:dyDescent="0.2">
      <c r="B15" s="12" t="s">
        <v>307</v>
      </c>
      <c r="C15" s="51" t="s">
        <v>142</v>
      </c>
      <c r="D15" s="13" t="s">
        <v>143</v>
      </c>
      <c r="E15" s="14"/>
      <c r="F15" s="15" t="s">
        <v>27</v>
      </c>
      <c r="G15" s="16"/>
      <c r="H15" s="16"/>
      <c r="I15" s="16"/>
      <c r="J15" s="16"/>
      <c r="K15" s="16"/>
      <c r="L15" s="16"/>
      <c r="M15" s="38"/>
      <c r="N15" s="38"/>
      <c r="O15" s="38"/>
      <c r="P15" s="38"/>
      <c r="Q15" s="38"/>
      <c r="R15" s="38"/>
      <c r="S15" s="16">
        <f t="shared" si="0"/>
        <v>0</v>
      </c>
      <c r="T15" s="16"/>
      <c r="U15" s="16"/>
      <c r="V15" s="16"/>
      <c r="W15" s="16"/>
      <c r="X15" s="16"/>
      <c r="Y15" s="16"/>
      <c r="Z15" s="38"/>
      <c r="AA15" s="38"/>
      <c r="AB15" s="38"/>
      <c r="AC15" s="38"/>
      <c r="AD15" s="38"/>
      <c r="AE15" s="38"/>
      <c r="AF15" s="16">
        <f t="shared" si="1"/>
        <v>0</v>
      </c>
      <c r="AG15" s="16">
        <f t="shared" si="2"/>
        <v>0</v>
      </c>
      <c r="AH15" s="17"/>
    </row>
    <row r="16" spans="2:35" ht="7.5" customHeight="1" x14ac:dyDescent="0.2">
      <c r="B16" s="18"/>
      <c r="C16" s="49"/>
      <c r="D16" s="19"/>
      <c r="E16" s="20"/>
      <c r="F16" s="21"/>
      <c r="G16" s="22"/>
      <c r="H16" s="22"/>
      <c r="I16" s="22"/>
      <c r="J16" s="22"/>
      <c r="K16" s="22"/>
      <c r="L16" s="22"/>
      <c r="M16" s="39"/>
      <c r="N16" s="39"/>
      <c r="O16" s="39"/>
      <c r="P16" s="39"/>
      <c r="Q16" s="39"/>
      <c r="R16" s="39"/>
      <c r="S16" s="22"/>
      <c r="T16" s="22"/>
      <c r="U16" s="22"/>
      <c r="V16" s="22"/>
      <c r="W16" s="22"/>
      <c r="X16" s="22"/>
      <c r="Y16" s="22"/>
      <c r="Z16" s="39"/>
      <c r="AA16" s="39"/>
      <c r="AB16" s="39"/>
      <c r="AC16" s="39"/>
      <c r="AD16" s="39"/>
      <c r="AE16" s="39"/>
      <c r="AF16" s="22"/>
      <c r="AG16" s="22"/>
      <c r="AH16" s="23"/>
    </row>
    <row r="17" spans="2:35" ht="15.75" x14ac:dyDescent="0.25">
      <c r="B17" s="6" t="s">
        <v>111</v>
      </c>
    </row>
    <row r="18" spans="2:35" ht="42" customHeight="1" x14ac:dyDescent="0.2">
      <c r="B18" s="7" t="s">
        <v>0</v>
      </c>
      <c r="C18" s="8" t="s">
        <v>1</v>
      </c>
      <c r="D18" s="8" t="s">
        <v>2</v>
      </c>
      <c r="E18" s="9" t="s">
        <v>3</v>
      </c>
      <c r="F18" s="8" t="s">
        <v>4</v>
      </c>
      <c r="G18" s="10" t="s">
        <v>5</v>
      </c>
      <c r="H18" s="10" t="s">
        <v>6</v>
      </c>
      <c r="I18" s="10" t="s">
        <v>7</v>
      </c>
      <c r="J18" s="10" t="s">
        <v>8</v>
      </c>
      <c r="K18" s="10" t="s">
        <v>9</v>
      </c>
      <c r="L18" s="10" t="s">
        <v>10</v>
      </c>
      <c r="M18" s="10" t="s">
        <v>18</v>
      </c>
      <c r="N18" s="10" t="s">
        <v>19</v>
      </c>
      <c r="O18" s="10" t="s">
        <v>20</v>
      </c>
      <c r="P18" s="10" t="s">
        <v>21</v>
      </c>
      <c r="Q18" s="10" t="s">
        <v>22</v>
      </c>
      <c r="R18" s="10" t="s">
        <v>23</v>
      </c>
      <c r="S18" s="11" t="s">
        <v>24</v>
      </c>
      <c r="T18" s="10" t="s">
        <v>5</v>
      </c>
      <c r="U18" s="10" t="s">
        <v>6</v>
      </c>
      <c r="V18" s="10" t="s">
        <v>7</v>
      </c>
      <c r="W18" s="10" t="s">
        <v>8</v>
      </c>
      <c r="X18" s="10" t="s">
        <v>9</v>
      </c>
      <c r="Y18" s="10" t="s">
        <v>10</v>
      </c>
      <c r="Z18" s="10" t="s">
        <v>18</v>
      </c>
      <c r="AA18" s="10" t="s">
        <v>19</v>
      </c>
      <c r="AB18" s="10" t="s">
        <v>20</v>
      </c>
      <c r="AC18" s="10" t="s">
        <v>21</v>
      </c>
      <c r="AD18" s="10" t="s">
        <v>22</v>
      </c>
      <c r="AE18" s="10" t="s">
        <v>23</v>
      </c>
      <c r="AF18" s="11" t="s">
        <v>24</v>
      </c>
      <c r="AG18" s="9" t="s">
        <v>12</v>
      </c>
      <c r="AH18" s="8" t="s">
        <v>13</v>
      </c>
      <c r="AI18" s="8" t="s">
        <v>26</v>
      </c>
    </row>
    <row r="19" spans="2:35" x14ac:dyDescent="0.2">
      <c r="B19" s="63" t="s">
        <v>274</v>
      </c>
      <c r="C19" s="54" t="s">
        <v>95</v>
      </c>
      <c r="D19" s="40" t="s">
        <v>96</v>
      </c>
      <c r="E19" s="41"/>
      <c r="F19" s="42" t="s">
        <v>40</v>
      </c>
      <c r="G19" s="16">
        <v>27</v>
      </c>
      <c r="H19" s="16">
        <v>26</v>
      </c>
      <c r="I19" s="16">
        <v>26</v>
      </c>
      <c r="J19" s="16">
        <v>28</v>
      </c>
      <c r="K19" s="16">
        <v>25</v>
      </c>
      <c r="L19" s="16">
        <v>27</v>
      </c>
      <c r="M19" s="38">
        <v>29</v>
      </c>
      <c r="N19" s="38">
        <v>28</v>
      </c>
      <c r="O19" s="38">
        <v>27</v>
      </c>
      <c r="P19" s="38">
        <v>27</v>
      </c>
      <c r="Q19" s="38">
        <v>28</v>
      </c>
      <c r="R19" s="38">
        <v>27</v>
      </c>
      <c r="S19" s="16">
        <f t="shared" ref="S19:S24" si="3">SUM(G19:R19)</f>
        <v>325</v>
      </c>
      <c r="T19" s="16">
        <v>25</v>
      </c>
      <c r="U19" s="16">
        <v>30</v>
      </c>
      <c r="V19" s="16">
        <v>28</v>
      </c>
      <c r="W19" s="16">
        <v>27</v>
      </c>
      <c r="X19" s="16">
        <v>26</v>
      </c>
      <c r="Y19" s="16">
        <v>30</v>
      </c>
      <c r="Z19" s="38">
        <v>27</v>
      </c>
      <c r="AA19" s="38">
        <v>27</v>
      </c>
      <c r="AB19" s="38">
        <v>26</v>
      </c>
      <c r="AC19" s="38">
        <v>28</v>
      </c>
      <c r="AD19" s="38">
        <v>28</v>
      </c>
      <c r="AE19" s="38">
        <v>27</v>
      </c>
      <c r="AF19" s="16">
        <f t="shared" ref="AF19:AF24" si="4">SUM(T19:AE19)</f>
        <v>329</v>
      </c>
      <c r="AG19" s="16">
        <f t="shared" ref="AG19:AG24" si="5">S19+AF19</f>
        <v>654</v>
      </c>
      <c r="AH19" s="17" t="s">
        <v>313</v>
      </c>
    </row>
    <row r="20" spans="2:35" x14ac:dyDescent="0.2">
      <c r="B20" s="63" t="s">
        <v>276</v>
      </c>
      <c r="C20" s="54" t="s">
        <v>112</v>
      </c>
      <c r="D20" s="40" t="s">
        <v>113</v>
      </c>
      <c r="E20" s="41"/>
      <c r="F20" s="42" t="s">
        <v>43</v>
      </c>
      <c r="G20" s="16">
        <v>28</v>
      </c>
      <c r="H20" s="16">
        <v>29</v>
      </c>
      <c r="I20" s="16">
        <v>24</v>
      </c>
      <c r="J20" s="16">
        <v>26</v>
      </c>
      <c r="K20" s="16">
        <v>26</v>
      </c>
      <c r="L20" s="16">
        <v>28</v>
      </c>
      <c r="M20" s="38">
        <v>28</v>
      </c>
      <c r="N20" s="38">
        <v>25</v>
      </c>
      <c r="O20" s="38">
        <v>27</v>
      </c>
      <c r="P20" s="38">
        <v>27</v>
      </c>
      <c r="Q20" s="38">
        <v>27</v>
      </c>
      <c r="R20" s="38">
        <v>26</v>
      </c>
      <c r="S20" s="16">
        <f t="shared" si="3"/>
        <v>321</v>
      </c>
      <c r="T20" s="16">
        <v>26</v>
      </c>
      <c r="U20" s="16">
        <v>27</v>
      </c>
      <c r="V20" s="16">
        <v>29</v>
      </c>
      <c r="W20" s="16">
        <v>28</v>
      </c>
      <c r="X20" s="16">
        <v>28</v>
      </c>
      <c r="Y20" s="16">
        <v>23</v>
      </c>
      <c r="Z20" s="38">
        <v>29</v>
      </c>
      <c r="AA20" s="38">
        <v>25</v>
      </c>
      <c r="AB20" s="38">
        <v>28</v>
      </c>
      <c r="AC20" s="38">
        <v>28</v>
      </c>
      <c r="AD20" s="38">
        <v>27</v>
      </c>
      <c r="AE20" s="38">
        <v>27</v>
      </c>
      <c r="AF20" s="16">
        <f t="shared" si="4"/>
        <v>325</v>
      </c>
      <c r="AG20" s="16">
        <f t="shared" si="5"/>
        <v>646</v>
      </c>
      <c r="AH20" s="17" t="s">
        <v>314</v>
      </c>
    </row>
    <row r="21" spans="2:35" x14ac:dyDescent="0.2">
      <c r="B21" s="71" t="s">
        <v>281</v>
      </c>
      <c r="C21" s="72" t="s">
        <v>172</v>
      </c>
      <c r="D21" s="73" t="s">
        <v>173</v>
      </c>
      <c r="E21" s="74"/>
      <c r="F21" s="75" t="s">
        <v>159</v>
      </c>
      <c r="G21" s="76">
        <v>28</v>
      </c>
      <c r="H21" s="76">
        <v>28</v>
      </c>
      <c r="I21" s="76">
        <v>26</v>
      </c>
      <c r="J21" s="76">
        <v>25</v>
      </c>
      <c r="K21" s="76">
        <v>26</v>
      </c>
      <c r="L21" s="76">
        <v>25</v>
      </c>
      <c r="M21" s="77">
        <v>24</v>
      </c>
      <c r="N21" s="77">
        <v>24</v>
      </c>
      <c r="O21" s="77">
        <v>26</v>
      </c>
      <c r="P21" s="77">
        <v>26</v>
      </c>
      <c r="Q21" s="77">
        <v>25</v>
      </c>
      <c r="R21" s="77">
        <v>22</v>
      </c>
      <c r="S21" s="16">
        <f t="shared" si="3"/>
        <v>305</v>
      </c>
      <c r="T21" s="16">
        <v>24</v>
      </c>
      <c r="U21" s="16">
        <v>27</v>
      </c>
      <c r="V21" s="16">
        <v>24</v>
      </c>
      <c r="W21" s="16">
        <v>24</v>
      </c>
      <c r="X21" s="16">
        <v>26</v>
      </c>
      <c r="Y21" s="16">
        <v>26</v>
      </c>
      <c r="Z21" s="38">
        <v>27</v>
      </c>
      <c r="AA21" s="38">
        <v>27</v>
      </c>
      <c r="AB21" s="38">
        <v>25</v>
      </c>
      <c r="AC21" s="38">
        <v>25</v>
      </c>
      <c r="AD21" s="38">
        <v>29</v>
      </c>
      <c r="AE21" s="38">
        <v>27</v>
      </c>
      <c r="AF21" s="16">
        <f t="shared" si="4"/>
        <v>311</v>
      </c>
      <c r="AG21" s="16">
        <f t="shared" si="5"/>
        <v>616</v>
      </c>
      <c r="AH21" s="78" t="s">
        <v>315</v>
      </c>
    </row>
    <row r="22" spans="2:35" x14ac:dyDescent="0.2">
      <c r="B22" s="71" t="s">
        <v>275</v>
      </c>
      <c r="C22" s="72" t="s">
        <v>138</v>
      </c>
      <c r="D22" s="73" t="s">
        <v>139</v>
      </c>
      <c r="E22" s="74"/>
      <c r="F22" s="75" t="s">
        <v>27</v>
      </c>
      <c r="G22" s="76">
        <v>25</v>
      </c>
      <c r="H22" s="76">
        <v>27</v>
      </c>
      <c r="I22" s="76">
        <v>27</v>
      </c>
      <c r="J22" s="76">
        <v>29</v>
      </c>
      <c r="K22" s="76">
        <v>23</v>
      </c>
      <c r="L22" s="76">
        <v>25</v>
      </c>
      <c r="M22" s="77">
        <v>27</v>
      </c>
      <c r="N22" s="77">
        <v>24</v>
      </c>
      <c r="O22" s="77">
        <v>25</v>
      </c>
      <c r="P22" s="77">
        <v>25</v>
      </c>
      <c r="Q22" s="77">
        <v>26</v>
      </c>
      <c r="R22" s="77">
        <v>21</v>
      </c>
      <c r="S22" s="16">
        <f t="shared" si="3"/>
        <v>304</v>
      </c>
      <c r="T22" s="16">
        <v>25</v>
      </c>
      <c r="U22" s="16">
        <v>25</v>
      </c>
      <c r="V22" s="16">
        <v>27</v>
      </c>
      <c r="W22" s="16">
        <v>24</v>
      </c>
      <c r="X22" s="16">
        <v>25</v>
      </c>
      <c r="Y22" s="16">
        <v>29</v>
      </c>
      <c r="Z22" s="38">
        <v>27</v>
      </c>
      <c r="AA22" s="38">
        <v>26</v>
      </c>
      <c r="AB22" s="38">
        <v>25</v>
      </c>
      <c r="AC22" s="38">
        <v>25</v>
      </c>
      <c r="AD22" s="38">
        <v>27</v>
      </c>
      <c r="AE22" s="38">
        <v>26</v>
      </c>
      <c r="AF22" s="16">
        <f t="shared" si="4"/>
        <v>311</v>
      </c>
      <c r="AG22" s="16">
        <f t="shared" si="5"/>
        <v>615</v>
      </c>
      <c r="AH22" s="78">
        <v>4</v>
      </c>
    </row>
    <row r="23" spans="2:35" x14ac:dyDescent="0.2">
      <c r="B23" s="71" t="s">
        <v>280</v>
      </c>
      <c r="C23" s="72" t="s">
        <v>114</v>
      </c>
      <c r="D23" s="73" t="s">
        <v>115</v>
      </c>
      <c r="E23" s="74"/>
      <c r="F23" s="75" t="s">
        <v>43</v>
      </c>
      <c r="G23" s="76">
        <v>25</v>
      </c>
      <c r="H23" s="76">
        <v>27</v>
      </c>
      <c r="I23" s="76">
        <v>29</v>
      </c>
      <c r="J23" s="76">
        <v>26</v>
      </c>
      <c r="K23" s="76">
        <v>25</v>
      </c>
      <c r="L23" s="76">
        <v>29</v>
      </c>
      <c r="M23" s="77">
        <v>23</v>
      </c>
      <c r="N23" s="77">
        <v>25</v>
      </c>
      <c r="O23" s="77">
        <v>27</v>
      </c>
      <c r="P23" s="77">
        <v>29</v>
      </c>
      <c r="Q23" s="77">
        <v>24</v>
      </c>
      <c r="R23" s="77">
        <v>22</v>
      </c>
      <c r="S23" s="16">
        <f t="shared" si="3"/>
        <v>311</v>
      </c>
      <c r="T23" s="16">
        <v>23</v>
      </c>
      <c r="U23" s="16">
        <v>24</v>
      </c>
      <c r="V23" s="16">
        <v>22</v>
      </c>
      <c r="W23" s="16">
        <v>26</v>
      </c>
      <c r="X23" s="16">
        <v>26</v>
      </c>
      <c r="Y23" s="16">
        <v>24</v>
      </c>
      <c r="Z23" s="38">
        <v>26</v>
      </c>
      <c r="AA23" s="38">
        <v>23</v>
      </c>
      <c r="AB23" s="38">
        <v>27</v>
      </c>
      <c r="AC23" s="38">
        <v>22</v>
      </c>
      <c r="AD23" s="38">
        <v>25</v>
      </c>
      <c r="AE23" s="38">
        <v>23</v>
      </c>
      <c r="AF23" s="16">
        <f t="shared" si="4"/>
        <v>291</v>
      </c>
      <c r="AG23" s="16">
        <f t="shared" si="5"/>
        <v>602</v>
      </c>
      <c r="AH23" s="78">
        <v>5</v>
      </c>
    </row>
    <row r="24" spans="2:35" x14ac:dyDescent="0.2">
      <c r="B24" s="63" t="s">
        <v>282</v>
      </c>
      <c r="C24" s="54" t="s">
        <v>174</v>
      </c>
      <c r="D24" s="40" t="s">
        <v>175</v>
      </c>
      <c r="E24" s="41"/>
      <c r="F24" s="42" t="s">
        <v>159</v>
      </c>
      <c r="G24" s="16">
        <v>17</v>
      </c>
      <c r="H24" s="16">
        <v>25</v>
      </c>
      <c r="I24" s="16">
        <v>23</v>
      </c>
      <c r="J24" s="16">
        <v>22</v>
      </c>
      <c r="K24" s="16">
        <v>20</v>
      </c>
      <c r="L24" s="16">
        <v>23</v>
      </c>
      <c r="M24" s="38">
        <v>13</v>
      </c>
      <c r="N24" s="38">
        <v>21</v>
      </c>
      <c r="O24" s="38">
        <v>18</v>
      </c>
      <c r="P24" s="38">
        <v>23</v>
      </c>
      <c r="Q24" s="38">
        <v>24</v>
      </c>
      <c r="R24" s="38">
        <v>24</v>
      </c>
      <c r="S24" s="16">
        <f t="shared" si="3"/>
        <v>253</v>
      </c>
      <c r="T24" s="16">
        <v>22</v>
      </c>
      <c r="U24" s="16">
        <v>17</v>
      </c>
      <c r="V24" s="16">
        <v>20</v>
      </c>
      <c r="W24" s="16">
        <v>20</v>
      </c>
      <c r="X24" s="16">
        <v>23</v>
      </c>
      <c r="Y24" s="16">
        <v>26</v>
      </c>
      <c r="Z24" s="38">
        <v>20</v>
      </c>
      <c r="AA24" s="38">
        <v>17</v>
      </c>
      <c r="AB24" s="38">
        <v>18</v>
      </c>
      <c r="AC24" s="38">
        <v>20</v>
      </c>
      <c r="AD24" s="38">
        <v>17</v>
      </c>
      <c r="AE24" s="38">
        <v>19</v>
      </c>
      <c r="AF24" s="16">
        <f t="shared" si="4"/>
        <v>239</v>
      </c>
      <c r="AG24" s="16">
        <f t="shared" si="5"/>
        <v>492</v>
      </c>
      <c r="AH24" s="17">
        <v>6</v>
      </c>
    </row>
    <row r="25" spans="2:35" x14ac:dyDescent="0.2">
      <c r="B25" s="86"/>
      <c r="C25" s="49"/>
      <c r="D25" s="19"/>
      <c r="E25" s="20"/>
      <c r="F25" s="21"/>
      <c r="G25" s="22"/>
      <c r="H25" s="22"/>
      <c r="I25" s="22"/>
      <c r="J25" s="22"/>
      <c r="K25" s="22"/>
      <c r="L25" s="22"/>
      <c r="M25" s="39"/>
      <c r="N25" s="39"/>
      <c r="O25" s="39"/>
      <c r="P25" s="39"/>
      <c r="Q25" s="39"/>
      <c r="R25" s="39"/>
      <c r="S25" s="22"/>
      <c r="T25" s="22"/>
      <c r="U25" s="22"/>
      <c r="V25" s="22"/>
      <c r="W25" s="22"/>
      <c r="X25" s="22"/>
      <c r="Y25" s="22"/>
      <c r="Z25" s="39"/>
      <c r="AA25" s="39"/>
      <c r="AB25" s="39"/>
      <c r="AC25" s="39"/>
      <c r="AD25" s="39"/>
      <c r="AE25" s="39"/>
      <c r="AF25" s="22"/>
      <c r="AG25" s="22"/>
      <c r="AH25" s="23"/>
    </row>
    <row r="26" spans="2:35" ht="8.25" customHeight="1" x14ac:dyDescent="0.2">
      <c r="B26" s="18"/>
      <c r="C26" s="49"/>
      <c r="D26" s="19"/>
      <c r="E26" s="20"/>
      <c r="F26" s="21"/>
      <c r="G26" s="22"/>
      <c r="H26" s="22"/>
      <c r="I26" s="22"/>
      <c r="J26" s="22"/>
      <c r="K26" s="22"/>
      <c r="L26" s="22"/>
      <c r="M26" s="39"/>
      <c r="N26" s="39"/>
      <c r="O26" s="39"/>
      <c r="P26" s="39"/>
      <c r="Q26" s="39"/>
      <c r="R26" s="39"/>
      <c r="S26" s="22"/>
      <c r="T26" s="22"/>
      <c r="U26" s="22"/>
      <c r="V26" s="22"/>
      <c r="W26" s="22"/>
      <c r="X26" s="22"/>
      <c r="Y26" s="22"/>
      <c r="Z26" s="39"/>
      <c r="AA26" s="39"/>
      <c r="AB26" s="39"/>
      <c r="AC26" s="39"/>
      <c r="AD26" s="39"/>
      <c r="AE26" s="39"/>
      <c r="AF26" s="22"/>
      <c r="AG26" s="22"/>
      <c r="AH26" s="23"/>
    </row>
    <row r="27" spans="2:35" ht="15.75" x14ac:dyDescent="0.25">
      <c r="B27" s="6" t="s">
        <v>116</v>
      </c>
      <c r="F27" s="3"/>
      <c r="AC27" s="36"/>
      <c r="AD27" s="36"/>
      <c r="AE27" s="36"/>
      <c r="AF27" s="4"/>
      <c r="AG27" s="4"/>
    </row>
    <row r="28" spans="2:35" ht="45" x14ac:dyDescent="0.2">
      <c r="B28" s="7" t="s">
        <v>0</v>
      </c>
      <c r="C28" s="8" t="s">
        <v>1</v>
      </c>
      <c r="D28" s="8" t="s">
        <v>2</v>
      </c>
      <c r="E28" s="9" t="s">
        <v>3</v>
      </c>
      <c r="F28" s="8" t="s">
        <v>4</v>
      </c>
      <c r="G28" s="10" t="s">
        <v>5</v>
      </c>
      <c r="H28" s="10" t="s">
        <v>6</v>
      </c>
      <c r="I28" s="10" t="s">
        <v>7</v>
      </c>
      <c r="J28" s="10" t="s">
        <v>8</v>
      </c>
      <c r="K28" s="10" t="s">
        <v>9</v>
      </c>
      <c r="L28" s="10" t="s">
        <v>10</v>
      </c>
      <c r="M28" s="10" t="s">
        <v>18</v>
      </c>
      <c r="N28" s="10" t="s">
        <v>19</v>
      </c>
      <c r="O28" s="10" t="s">
        <v>20</v>
      </c>
      <c r="P28" s="10" t="s">
        <v>21</v>
      </c>
      <c r="Q28" s="10" t="s">
        <v>22</v>
      </c>
      <c r="R28" s="10" t="s">
        <v>23</v>
      </c>
      <c r="S28" s="11" t="s">
        <v>24</v>
      </c>
      <c r="T28" s="10" t="s">
        <v>5</v>
      </c>
      <c r="U28" s="10" t="s">
        <v>6</v>
      </c>
      <c r="V28" s="10" t="s">
        <v>7</v>
      </c>
      <c r="W28" s="10" t="s">
        <v>8</v>
      </c>
      <c r="X28" s="10" t="s">
        <v>9</v>
      </c>
      <c r="Y28" s="10" t="s">
        <v>10</v>
      </c>
      <c r="Z28" s="10" t="s">
        <v>18</v>
      </c>
      <c r="AA28" s="10" t="s">
        <v>19</v>
      </c>
      <c r="AB28" s="10" t="s">
        <v>20</v>
      </c>
      <c r="AC28" s="10" t="s">
        <v>21</v>
      </c>
      <c r="AD28" s="10" t="s">
        <v>22</v>
      </c>
      <c r="AE28" s="10" t="s">
        <v>23</v>
      </c>
      <c r="AF28" s="11" t="s">
        <v>24</v>
      </c>
      <c r="AG28" s="9" t="s">
        <v>12</v>
      </c>
      <c r="AH28" s="8" t="s">
        <v>13</v>
      </c>
      <c r="AI28" s="8" t="s">
        <v>26</v>
      </c>
    </row>
    <row r="29" spans="2:35" x14ac:dyDescent="0.2">
      <c r="B29" s="85" t="s">
        <v>277</v>
      </c>
      <c r="C29" s="80" t="s">
        <v>195</v>
      </c>
      <c r="D29" s="81" t="s">
        <v>196</v>
      </c>
      <c r="E29" s="82"/>
      <c r="F29" s="83" t="s">
        <v>159</v>
      </c>
      <c r="G29" s="76">
        <v>15</v>
      </c>
      <c r="H29" s="76">
        <v>26</v>
      </c>
      <c r="I29" s="76">
        <v>28</v>
      </c>
      <c r="J29" s="76">
        <v>23</v>
      </c>
      <c r="K29" s="76">
        <v>23</v>
      </c>
      <c r="L29" s="76">
        <v>26</v>
      </c>
      <c r="M29" s="77">
        <v>22</v>
      </c>
      <c r="N29" s="77">
        <v>18</v>
      </c>
      <c r="O29" s="77">
        <v>25</v>
      </c>
      <c r="P29" s="77">
        <v>23</v>
      </c>
      <c r="Q29" s="77">
        <v>28</v>
      </c>
      <c r="R29" s="77">
        <v>20</v>
      </c>
      <c r="S29" s="16">
        <f t="shared" ref="S29" si="6">SUM(G29:R29)</f>
        <v>277</v>
      </c>
      <c r="T29" s="16">
        <v>21</v>
      </c>
      <c r="U29" s="16">
        <v>24</v>
      </c>
      <c r="V29" s="16">
        <v>18</v>
      </c>
      <c r="W29" s="16">
        <v>16</v>
      </c>
      <c r="X29" s="16">
        <v>24</v>
      </c>
      <c r="Y29" s="16">
        <v>23</v>
      </c>
      <c r="Z29" s="38">
        <v>23</v>
      </c>
      <c r="AA29" s="38">
        <v>18</v>
      </c>
      <c r="AB29" s="38">
        <v>20</v>
      </c>
      <c r="AC29" s="38">
        <v>27</v>
      </c>
      <c r="AD29" s="38">
        <v>28</v>
      </c>
      <c r="AE29" s="38">
        <v>0</v>
      </c>
      <c r="AF29" s="16">
        <f t="shared" ref="AF29" si="7">SUM(T29:AE29)</f>
        <v>242</v>
      </c>
      <c r="AG29" s="16">
        <f t="shared" ref="AG29" si="8">S29+AF29</f>
        <v>519</v>
      </c>
      <c r="AH29" s="78" t="s">
        <v>313</v>
      </c>
    </row>
    <row r="30" spans="2:35" x14ac:dyDescent="0.2">
      <c r="B30" s="46"/>
      <c r="C30" s="51"/>
      <c r="D30" s="13"/>
      <c r="E30" s="14"/>
      <c r="F30" s="15"/>
      <c r="G30" s="16"/>
      <c r="H30" s="16"/>
      <c r="I30" s="16"/>
      <c r="J30" s="16"/>
      <c r="K30" s="16"/>
      <c r="L30" s="16"/>
      <c r="M30" s="38"/>
      <c r="N30" s="38"/>
      <c r="O30" s="38"/>
      <c r="P30" s="38"/>
      <c r="Q30" s="38"/>
      <c r="R30" s="38"/>
      <c r="S30" s="16"/>
      <c r="T30" s="16"/>
      <c r="U30" s="16"/>
      <c r="V30" s="16"/>
      <c r="W30" s="16"/>
      <c r="X30" s="16"/>
      <c r="Y30" s="16"/>
      <c r="Z30" s="38"/>
      <c r="AA30" s="38"/>
      <c r="AB30" s="38"/>
      <c r="AC30" s="38"/>
      <c r="AD30" s="38"/>
      <c r="AE30" s="38"/>
      <c r="AF30" s="16"/>
      <c r="AG30" s="16"/>
      <c r="AH30" s="17"/>
    </row>
    <row r="31" spans="2:35" x14ac:dyDescent="0.2">
      <c r="B31" s="86"/>
      <c r="C31" s="49"/>
      <c r="D31" s="19"/>
      <c r="E31" s="20"/>
      <c r="F31" s="21"/>
      <c r="G31" s="22"/>
      <c r="H31" s="22"/>
      <c r="I31" s="22"/>
      <c r="J31" s="22"/>
      <c r="K31" s="22"/>
      <c r="L31" s="22"/>
      <c r="M31" s="39"/>
      <c r="N31" s="39"/>
      <c r="O31" s="39"/>
      <c r="P31" s="39"/>
      <c r="Q31" s="39"/>
      <c r="R31" s="39"/>
      <c r="S31" s="22"/>
      <c r="T31" s="22"/>
      <c r="U31" s="22"/>
      <c r="V31" s="22"/>
      <c r="W31" s="22"/>
      <c r="X31" s="22"/>
      <c r="Y31" s="22"/>
      <c r="Z31" s="39"/>
      <c r="AA31" s="39"/>
      <c r="AB31" s="39"/>
      <c r="AC31" s="39"/>
      <c r="AD31" s="39"/>
      <c r="AE31" s="39"/>
      <c r="AF31" s="22"/>
      <c r="AG31" s="22"/>
      <c r="AH31" s="23"/>
    </row>
    <row r="32" spans="2:35" ht="8.25" customHeight="1" x14ac:dyDescent="0.2">
      <c r="B32" s="18"/>
      <c r="C32" s="49"/>
      <c r="D32" s="19"/>
      <c r="E32" s="20"/>
      <c r="F32" s="21"/>
      <c r="G32" s="22"/>
      <c r="H32" s="22"/>
      <c r="I32" s="22"/>
      <c r="J32" s="22"/>
      <c r="K32" s="22"/>
      <c r="L32" s="22"/>
      <c r="M32" s="39"/>
      <c r="N32" s="39"/>
      <c r="O32" s="39"/>
      <c r="P32" s="39"/>
      <c r="Q32" s="39"/>
      <c r="R32" s="39"/>
      <c r="S32" s="22"/>
      <c r="T32" s="22"/>
      <c r="U32" s="22"/>
      <c r="V32" s="22"/>
      <c r="W32" s="22"/>
      <c r="X32" s="22"/>
      <c r="Y32" s="22"/>
      <c r="Z32" s="39"/>
      <c r="AA32" s="39"/>
      <c r="AB32" s="39"/>
      <c r="AC32" s="39"/>
      <c r="AD32" s="39"/>
      <c r="AE32" s="39"/>
      <c r="AF32" s="22"/>
      <c r="AG32" s="22"/>
      <c r="AH32" s="23"/>
    </row>
    <row r="33" spans="2:35" ht="15.75" x14ac:dyDescent="0.25">
      <c r="B33" s="6" t="s">
        <v>219</v>
      </c>
      <c r="F33" s="3"/>
      <c r="AC33" s="36"/>
      <c r="AD33" s="36"/>
      <c r="AE33" s="36"/>
      <c r="AF33" s="4"/>
      <c r="AG33" s="4"/>
    </row>
    <row r="34" spans="2:35" ht="45" x14ac:dyDescent="0.2">
      <c r="B34" s="7" t="s">
        <v>0</v>
      </c>
      <c r="C34" s="8" t="s">
        <v>1</v>
      </c>
      <c r="D34" s="8" t="s">
        <v>2</v>
      </c>
      <c r="E34" s="9" t="s">
        <v>3</v>
      </c>
      <c r="F34" s="8" t="s">
        <v>4</v>
      </c>
      <c r="G34" s="10" t="s">
        <v>5</v>
      </c>
      <c r="H34" s="10" t="s">
        <v>6</v>
      </c>
      <c r="I34" s="10" t="s">
        <v>7</v>
      </c>
      <c r="J34" s="10" t="s">
        <v>8</v>
      </c>
      <c r="K34" s="10" t="s">
        <v>9</v>
      </c>
      <c r="L34" s="10" t="s">
        <v>10</v>
      </c>
      <c r="M34" s="10" t="s">
        <v>18</v>
      </c>
      <c r="N34" s="10" t="s">
        <v>19</v>
      </c>
      <c r="O34" s="10" t="s">
        <v>20</v>
      </c>
      <c r="P34" s="10" t="s">
        <v>21</v>
      </c>
      <c r="Q34" s="10" t="s">
        <v>22</v>
      </c>
      <c r="R34" s="10" t="s">
        <v>23</v>
      </c>
      <c r="S34" s="11" t="s">
        <v>24</v>
      </c>
      <c r="T34" s="10" t="s">
        <v>5</v>
      </c>
      <c r="U34" s="10" t="s">
        <v>6</v>
      </c>
      <c r="V34" s="10" t="s">
        <v>7</v>
      </c>
      <c r="W34" s="10" t="s">
        <v>8</v>
      </c>
      <c r="X34" s="10" t="s">
        <v>9</v>
      </c>
      <c r="Y34" s="10" t="s">
        <v>10</v>
      </c>
      <c r="Z34" s="10" t="s">
        <v>18</v>
      </c>
      <c r="AA34" s="10" t="s">
        <v>19</v>
      </c>
      <c r="AB34" s="10" t="s">
        <v>20</v>
      </c>
      <c r="AC34" s="10" t="s">
        <v>21</v>
      </c>
      <c r="AD34" s="10" t="s">
        <v>22</v>
      </c>
      <c r="AE34" s="10" t="s">
        <v>23</v>
      </c>
      <c r="AF34" s="11" t="s">
        <v>24</v>
      </c>
      <c r="AG34" s="9" t="s">
        <v>12</v>
      </c>
      <c r="AH34" s="8" t="s">
        <v>13</v>
      </c>
      <c r="AI34" s="8" t="s">
        <v>26</v>
      </c>
    </row>
    <row r="35" spans="2:35" x14ac:dyDescent="0.2">
      <c r="B35" s="46" t="s">
        <v>278</v>
      </c>
      <c r="C35" s="51" t="s">
        <v>195</v>
      </c>
      <c r="D35" s="13" t="s">
        <v>185</v>
      </c>
      <c r="E35" s="14"/>
      <c r="F35" s="15" t="s">
        <v>159</v>
      </c>
      <c r="G35" s="16">
        <v>12</v>
      </c>
      <c r="H35" s="16">
        <v>19</v>
      </c>
      <c r="I35" s="16">
        <v>20</v>
      </c>
      <c r="J35" s="16">
        <v>20</v>
      </c>
      <c r="K35" s="16">
        <v>17</v>
      </c>
      <c r="L35" s="16">
        <v>11</v>
      </c>
      <c r="M35" s="38">
        <v>19</v>
      </c>
      <c r="N35" s="38">
        <v>21</v>
      </c>
      <c r="O35" s="38">
        <v>13</v>
      </c>
      <c r="P35" s="38">
        <v>14</v>
      </c>
      <c r="Q35" s="38">
        <v>23</v>
      </c>
      <c r="R35" s="38">
        <v>22</v>
      </c>
      <c r="S35" s="16">
        <f t="shared" ref="S35" si="9">SUM(G35:R35)</f>
        <v>211</v>
      </c>
      <c r="T35" s="16">
        <v>18</v>
      </c>
      <c r="U35" s="16">
        <v>18</v>
      </c>
      <c r="V35" s="16">
        <v>13</v>
      </c>
      <c r="W35" s="16">
        <v>18</v>
      </c>
      <c r="X35" s="16">
        <v>15</v>
      </c>
      <c r="Y35" s="16">
        <v>22</v>
      </c>
      <c r="Z35" s="38">
        <v>25</v>
      </c>
      <c r="AA35" s="38">
        <v>18</v>
      </c>
      <c r="AB35" s="38">
        <v>11</v>
      </c>
      <c r="AC35" s="38">
        <v>20</v>
      </c>
      <c r="AD35" s="38">
        <v>13</v>
      </c>
      <c r="AE35" s="38">
        <v>23</v>
      </c>
      <c r="AF35" s="16">
        <f t="shared" ref="AF35" si="10">SUM(T35:AE35)</f>
        <v>214</v>
      </c>
      <c r="AG35" s="16">
        <f t="shared" ref="AG35" si="11">S35+AF35</f>
        <v>425</v>
      </c>
      <c r="AH35" s="17" t="s">
        <v>313</v>
      </c>
    </row>
    <row r="36" spans="2:35" x14ac:dyDescent="0.2">
      <c r="B36" s="86"/>
      <c r="C36" s="49"/>
      <c r="D36" s="19"/>
      <c r="E36" s="20"/>
      <c r="F36" s="21"/>
      <c r="G36" s="22"/>
      <c r="H36" s="22"/>
      <c r="I36" s="22"/>
      <c r="J36" s="22"/>
      <c r="K36" s="22"/>
      <c r="L36" s="22"/>
      <c r="M36" s="39"/>
      <c r="N36" s="39"/>
      <c r="O36" s="39"/>
      <c r="P36" s="39"/>
      <c r="Q36" s="39"/>
      <c r="R36" s="39"/>
      <c r="S36" s="22"/>
      <c r="T36" s="22"/>
      <c r="U36" s="22"/>
      <c r="V36" s="22"/>
      <c r="W36" s="22"/>
      <c r="X36" s="22"/>
      <c r="Y36" s="22"/>
      <c r="Z36" s="39"/>
      <c r="AA36" s="39"/>
      <c r="AB36" s="39"/>
      <c r="AC36" s="39"/>
      <c r="AD36" s="39"/>
      <c r="AE36" s="39"/>
      <c r="AF36" s="22"/>
      <c r="AG36" s="22"/>
      <c r="AH36" s="23"/>
    </row>
    <row r="37" spans="2:35" ht="15.75" x14ac:dyDescent="0.25">
      <c r="B37" s="6" t="s">
        <v>220</v>
      </c>
      <c r="F37" s="3"/>
      <c r="AC37" s="36"/>
      <c r="AD37" s="36"/>
      <c r="AE37" s="36"/>
      <c r="AF37" s="4"/>
      <c r="AG37" s="4"/>
    </row>
    <row r="38" spans="2:35" ht="45" x14ac:dyDescent="0.2">
      <c r="B38" s="7" t="s">
        <v>0</v>
      </c>
      <c r="C38" s="8" t="s">
        <v>1</v>
      </c>
      <c r="D38" s="8" t="s">
        <v>2</v>
      </c>
      <c r="E38" s="9" t="s">
        <v>3</v>
      </c>
      <c r="F38" s="8" t="s">
        <v>4</v>
      </c>
      <c r="G38" s="10" t="s">
        <v>5</v>
      </c>
      <c r="H38" s="10" t="s">
        <v>6</v>
      </c>
      <c r="I38" s="10" t="s">
        <v>7</v>
      </c>
      <c r="J38" s="10" t="s">
        <v>8</v>
      </c>
      <c r="K38" s="10" t="s">
        <v>9</v>
      </c>
      <c r="L38" s="10" t="s">
        <v>10</v>
      </c>
      <c r="M38" s="10" t="s">
        <v>18</v>
      </c>
      <c r="N38" s="10" t="s">
        <v>19</v>
      </c>
      <c r="O38" s="10" t="s">
        <v>20</v>
      </c>
      <c r="P38" s="10" t="s">
        <v>21</v>
      </c>
      <c r="Q38" s="10" t="s">
        <v>22</v>
      </c>
      <c r="R38" s="10" t="s">
        <v>23</v>
      </c>
      <c r="S38" s="11" t="s">
        <v>24</v>
      </c>
      <c r="T38" s="10" t="s">
        <v>5</v>
      </c>
      <c r="U38" s="10" t="s">
        <v>6</v>
      </c>
      <c r="V38" s="10" t="s">
        <v>7</v>
      </c>
      <c r="W38" s="10" t="s">
        <v>8</v>
      </c>
      <c r="X38" s="10" t="s">
        <v>9</v>
      </c>
      <c r="Y38" s="10" t="s">
        <v>10</v>
      </c>
      <c r="Z38" s="10" t="s">
        <v>18</v>
      </c>
      <c r="AA38" s="10" t="s">
        <v>19</v>
      </c>
      <c r="AB38" s="10" t="s">
        <v>20</v>
      </c>
      <c r="AC38" s="10" t="s">
        <v>21</v>
      </c>
      <c r="AD38" s="10" t="s">
        <v>22</v>
      </c>
      <c r="AE38" s="10" t="s">
        <v>23</v>
      </c>
      <c r="AF38" s="11" t="s">
        <v>24</v>
      </c>
      <c r="AG38" s="9" t="s">
        <v>12</v>
      </c>
      <c r="AH38" s="8" t="s">
        <v>13</v>
      </c>
      <c r="AI38" s="8" t="s">
        <v>26</v>
      </c>
    </row>
    <row r="39" spans="2:35" x14ac:dyDescent="0.2">
      <c r="B39" s="46" t="s">
        <v>301</v>
      </c>
      <c r="C39" s="51" t="s">
        <v>205</v>
      </c>
      <c r="D39" s="13" t="s">
        <v>206</v>
      </c>
      <c r="E39" s="14"/>
      <c r="F39" s="15" t="s">
        <v>159</v>
      </c>
      <c r="G39" s="16">
        <v>8</v>
      </c>
      <c r="H39" s="16">
        <v>10</v>
      </c>
      <c r="I39" s="16">
        <v>10</v>
      </c>
      <c r="J39" s="16">
        <v>11</v>
      </c>
      <c r="K39" s="16">
        <v>18</v>
      </c>
      <c r="L39" s="16">
        <v>3</v>
      </c>
      <c r="M39" s="38">
        <v>12</v>
      </c>
      <c r="N39" s="38">
        <v>11</v>
      </c>
      <c r="O39" s="38">
        <v>3</v>
      </c>
      <c r="P39" s="38">
        <v>20</v>
      </c>
      <c r="Q39" s="38">
        <v>19</v>
      </c>
      <c r="R39" s="38">
        <v>8</v>
      </c>
      <c r="S39" s="16">
        <f t="shared" ref="S39" si="12">SUM(G39:R39)</f>
        <v>133</v>
      </c>
      <c r="T39" s="16">
        <v>6</v>
      </c>
      <c r="U39" s="16">
        <v>11</v>
      </c>
      <c r="V39" s="16">
        <v>10</v>
      </c>
      <c r="W39" s="16">
        <v>21</v>
      </c>
      <c r="X39" s="16">
        <v>26</v>
      </c>
      <c r="Y39" s="16">
        <v>15</v>
      </c>
      <c r="Z39" s="38">
        <v>7</v>
      </c>
      <c r="AA39" s="38">
        <v>6</v>
      </c>
      <c r="AB39" s="38">
        <v>15</v>
      </c>
      <c r="AC39" s="38">
        <v>16</v>
      </c>
      <c r="AD39" s="38">
        <v>22</v>
      </c>
      <c r="AE39" s="38">
        <v>8</v>
      </c>
      <c r="AF39" s="16">
        <f t="shared" ref="AF39" si="13">SUM(T39:AE39)</f>
        <v>163</v>
      </c>
      <c r="AG39" s="16">
        <f t="shared" ref="AG39" si="14">S39+AF39</f>
        <v>296</v>
      </c>
      <c r="AH39" s="17" t="s">
        <v>313</v>
      </c>
    </row>
    <row r="40" spans="2:35" ht="7.5" customHeight="1" x14ac:dyDescent="0.2">
      <c r="B40" s="18"/>
      <c r="C40" s="49"/>
      <c r="D40" s="19"/>
      <c r="E40" s="20"/>
      <c r="F40" s="21"/>
      <c r="G40" s="22"/>
      <c r="H40" s="22"/>
      <c r="I40" s="22"/>
      <c r="J40" s="22"/>
      <c r="K40" s="22"/>
      <c r="L40" s="22"/>
      <c r="M40" s="39"/>
      <c r="N40" s="39"/>
      <c r="O40" s="39"/>
      <c r="P40" s="39"/>
      <c r="Q40" s="39"/>
      <c r="R40" s="39"/>
      <c r="S40" s="22"/>
      <c r="T40" s="22"/>
      <c r="U40" s="22"/>
      <c r="V40" s="22"/>
      <c r="W40" s="22"/>
      <c r="X40" s="22"/>
      <c r="Y40" s="22"/>
      <c r="Z40" s="39"/>
      <c r="AA40" s="39"/>
      <c r="AB40" s="39"/>
      <c r="AC40" s="39"/>
      <c r="AD40" s="39"/>
      <c r="AE40" s="39"/>
      <c r="AF40" s="22"/>
      <c r="AG40" s="22"/>
      <c r="AH40" s="23"/>
    </row>
    <row r="41" spans="2:35" ht="15" customHeight="1" x14ac:dyDescent="0.25">
      <c r="B41" s="6" t="s">
        <v>53</v>
      </c>
      <c r="F41" s="3"/>
      <c r="AC41" s="36"/>
      <c r="AD41" s="36"/>
      <c r="AE41" s="36"/>
      <c r="AF41" s="4"/>
      <c r="AG41" s="4"/>
    </row>
    <row r="42" spans="2:35" ht="45" customHeight="1" x14ac:dyDescent="0.2">
      <c r="B42" s="7" t="s">
        <v>0</v>
      </c>
      <c r="C42" s="8" t="s">
        <v>1</v>
      </c>
      <c r="D42" s="8" t="s">
        <v>2</v>
      </c>
      <c r="E42" s="9" t="s">
        <v>3</v>
      </c>
      <c r="F42" s="8" t="s">
        <v>4</v>
      </c>
      <c r="G42" s="10" t="s">
        <v>5</v>
      </c>
      <c r="H42" s="10" t="s">
        <v>6</v>
      </c>
      <c r="I42" s="10" t="s">
        <v>7</v>
      </c>
      <c r="J42" s="10" t="s">
        <v>8</v>
      </c>
      <c r="K42" s="10" t="s">
        <v>9</v>
      </c>
      <c r="L42" s="10" t="s">
        <v>10</v>
      </c>
      <c r="M42" s="10" t="s">
        <v>18</v>
      </c>
      <c r="N42" s="10" t="s">
        <v>19</v>
      </c>
      <c r="O42" s="10" t="s">
        <v>20</v>
      </c>
      <c r="P42" s="10" t="s">
        <v>21</v>
      </c>
      <c r="Q42" s="10" t="s">
        <v>22</v>
      </c>
      <c r="R42" s="10" t="s">
        <v>23</v>
      </c>
      <c r="S42" s="11" t="s">
        <v>25</v>
      </c>
      <c r="T42" s="10" t="s">
        <v>5</v>
      </c>
      <c r="U42" s="10" t="s">
        <v>6</v>
      </c>
      <c r="V42" s="10" t="s">
        <v>7</v>
      </c>
      <c r="W42" s="10" t="s">
        <v>8</v>
      </c>
      <c r="X42" s="10" t="s">
        <v>9</v>
      </c>
      <c r="Y42" s="10" t="s">
        <v>10</v>
      </c>
      <c r="Z42" s="10" t="s">
        <v>18</v>
      </c>
      <c r="AA42" s="10" t="s">
        <v>19</v>
      </c>
      <c r="AB42" s="10" t="s">
        <v>20</v>
      </c>
      <c r="AC42" s="10" t="s">
        <v>21</v>
      </c>
      <c r="AD42" s="10" t="s">
        <v>22</v>
      </c>
      <c r="AE42" s="10" t="s">
        <v>23</v>
      </c>
      <c r="AF42" s="11" t="s">
        <v>25</v>
      </c>
      <c r="AG42" s="9" t="s">
        <v>12</v>
      </c>
      <c r="AH42" s="8" t="s">
        <v>13</v>
      </c>
      <c r="AI42" s="8" t="s">
        <v>26</v>
      </c>
    </row>
    <row r="43" spans="2:35" x14ac:dyDescent="0.2">
      <c r="B43" s="46" t="s">
        <v>284</v>
      </c>
      <c r="C43" s="51" t="s">
        <v>48</v>
      </c>
      <c r="D43" s="13" t="s">
        <v>63</v>
      </c>
      <c r="E43" s="14"/>
      <c r="F43" s="42" t="s">
        <v>43</v>
      </c>
      <c r="G43" s="16">
        <v>27</v>
      </c>
      <c r="H43" s="16">
        <v>28</v>
      </c>
      <c r="I43" s="16">
        <v>27</v>
      </c>
      <c r="J43" s="16">
        <v>27</v>
      </c>
      <c r="K43" s="16">
        <v>29</v>
      </c>
      <c r="L43" s="16">
        <v>29</v>
      </c>
      <c r="M43" s="38">
        <v>28</v>
      </c>
      <c r="N43" s="38">
        <v>28</v>
      </c>
      <c r="O43" s="38">
        <v>28</v>
      </c>
      <c r="P43" s="38">
        <v>28</v>
      </c>
      <c r="Q43" s="38">
        <v>27</v>
      </c>
      <c r="R43" s="38">
        <v>27</v>
      </c>
      <c r="S43" s="16">
        <f>SUM(G43:R43)</f>
        <v>333</v>
      </c>
      <c r="T43" s="16">
        <v>29</v>
      </c>
      <c r="U43" s="16">
        <v>28</v>
      </c>
      <c r="V43" s="16">
        <v>29</v>
      </c>
      <c r="W43" s="16">
        <v>30</v>
      </c>
      <c r="X43" s="16">
        <v>29</v>
      </c>
      <c r="Y43" s="16">
        <v>29</v>
      </c>
      <c r="Z43" s="38">
        <v>30</v>
      </c>
      <c r="AA43" s="38">
        <v>29</v>
      </c>
      <c r="AB43" s="38">
        <v>30</v>
      </c>
      <c r="AC43" s="38">
        <v>29</v>
      </c>
      <c r="AD43" s="38">
        <v>30</v>
      </c>
      <c r="AE43" s="38">
        <v>29</v>
      </c>
      <c r="AF43" s="16">
        <f>SUM(T43:AE43)</f>
        <v>351</v>
      </c>
      <c r="AG43" s="16">
        <f>S43+AF43</f>
        <v>684</v>
      </c>
      <c r="AH43" s="17" t="s">
        <v>313</v>
      </c>
    </row>
    <row r="44" spans="2:35" x14ac:dyDescent="0.2">
      <c r="B44" s="46" t="s">
        <v>283</v>
      </c>
      <c r="C44" s="51" t="s">
        <v>124</v>
      </c>
      <c r="D44" s="13" t="s">
        <v>125</v>
      </c>
      <c r="E44" s="14"/>
      <c r="F44" s="42" t="s">
        <v>43</v>
      </c>
      <c r="G44" s="16">
        <v>25</v>
      </c>
      <c r="H44" s="16">
        <v>26</v>
      </c>
      <c r="I44" s="16">
        <v>28</v>
      </c>
      <c r="J44" s="16">
        <v>25</v>
      </c>
      <c r="K44" s="16">
        <v>27</v>
      </c>
      <c r="L44" s="16">
        <v>27</v>
      </c>
      <c r="M44" s="38">
        <v>26</v>
      </c>
      <c r="N44" s="38">
        <v>27</v>
      </c>
      <c r="O44" s="38">
        <v>27</v>
      </c>
      <c r="P44" s="38">
        <v>26</v>
      </c>
      <c r="Q44" s="38">
        <v>28</v>
      </c>
      <c r="R44" s="38">
        <v>29</v>
      </c>
      <c r="S44" s="16">
        <f>SUM(G44:R44)</f>
        <v>321</v>
      </c>
      <c r="T44" s="16">
        <v>25</v>
      </c>
      <c r="U44" s="16">
        <v>29</v>
      </c>
      <c r="V44" s="16">
        <v>23</v>
      </c>
      <c r="W44" s="16">
        <v>25</v>
      </c>
      <c r="X44" s="16">
        <v>27</v>
      </c>
      <c r="Y44" s="16">
        <v>25</v>
      </c>
      <c r="Z44" s="38">
        <v>27</v>
      </c>
      <c r="AA44" s="38">
        <v>25</v>
      </c>
      <c r="AB44" s="38">
        <v>26</v>
      </c>
      <c r="AC44" s="38">
        <v>28</v>
      </c>
      <c r="AD44" s="38">
        <v>26</v>
      </c>
      <c r="AE44" s="38">
        <v>26</v>
      </c>
      <c r="AF44" s="16">
        <f>SUM(T44:AE44)</f>
        <v>312</v>
      </c>
      <c r="AG44" s="16">
        <f>S44+AF44</f>
        <v>633</v>
      </c>
      <c r="AH44" s="17" t="s">
        <v>314</v>
      </c>
    </row>
    <row r="45" spans="2:35" x14ac:dyDescent="0.2">
      <c r="B45" s="46" t="s">
        <v>279</v>
      </c>
      <c r="C45" s="51" t="s">
        <v>49</v>
      </c>
      <c r="D45" s="13" t="s">
        <v>50</v>
      </c>
      <c r="E45" s="14"/>
      <c r="F45" s="42" t="s">
        <v>43</v>
      </c>
      <c r="G45" s="16">
        <v>27</v>
      </c>
      <c r="H45" s="16">
        <v>26</v>
      </c>
      <c r="I45" s="16">
        <v>25</v>
      </c>
      <c r="J45" s="16">
        <v>25</v>
      </c>
      <c r="K45" s="16">
        <v>26</v>
      </c>
      <c r="L45" s="16">
        <v>26</v>
      </c>
      <c r="M45" s="38">
        <v>27</v>
      </c>
      <c r="N45" s="38">
        <v>25</v>
      </c>
      <c r="O45" s="38">
        <v>23</v>
      </c>
      <c r="P45" s="38">
        <v>23</v>
      </c>
      <c r="Q45" s="38">
        <v>22</v>
      </c>
      <c r="R45" s="38">
        <v>26</v>
      </c>
      <c r="S45" s="16">
        <f>SUM(G45:R45)</f>
        <v>301</v>
      </c>
      <c r="T45" s="16">
        <v>30</v>
      </c>
      <c r="U45" s="16">
        <v>28</v>
      </c>
      <c r="V45" s="16">
        <v>29</v>
      </c>
      <c r="W45" s="16">
        <v>25</v>
      </c>
      <c r="X45" s="16">
        <v>28</v>
      </c>
      <c r="Y45" s="16">
        <v>26</v>
      </c>
      <c r="Z45" s="38">
        <v>24</v>
      </c>
      <c r="AA45" s="38">
        <v>26</v>
      </c>
      <c r="AB45" s="38">
        <v>27</v>
      </c>
      <c r="AC45" s="38">
        <v>23</v>
      </c>
      <c r="AD45" s="38">
        <v>28</v>
      </c>
      <c r="AE45" s="38">
        <v>27</v>
      </c>
      <c r="AF45" s="16">
        <f>SUM(T45:AE45)</f>
        <v>321</v>
      </c>
      <c r="AG45" s="16">
        <f>S45+AF45</f>
        <v>622</v>
      </c>
      <c r="AH45" s="17" t="s">
        <v>315</v>
      </c>
    </row>
    <row r="46" spans="2:35" x14ac:dyDescent="0.2">
      <c r="B46" s="94" t="s">
        <v>285</v>
      </c>
      <c r="C46" s="52" t="s">
        <v>192</v>
      </c>
      <c r="D46" s="26" t="s">
        <v>193</v>
      </c>
      <c r="E46" s="27"/>
      <c r="F46" s="28" t="s">
        <v>159</v>
      </c>
      <c r="G46" s="44">
        <v>26</v>
      </c>
      <c r="H46" s="44">
        <v>24</v>
      </c>
      <c r="I46" s="44">
        <v>27</v>
      </c>
      <c r="J46" s="44">
        <v>26</v>
      </c>
      <c r="K46" s="44">
        <v>25</v>
      </c>
      <c r="L46" s="44">
        <v>27</v>
      </c>
      <c r="M46" s="95">
        <v>26</v>
      </c>
      <c r="N46" s="95">
        <v>25</v>
      </c>
      <c r="O46" s="95">
        <v>27</v>
      </c>
      <c r="P46" s="95">
        <v>27</v>
      </c>
      <c r="Q46" s="95">
        <v>29</v>
      </c>
      <c r="R46" s="44">
        <v>0</v>
      </c>
      <c r="S46" s="44">
        <f>SUM(G46:R46)</f>
        <v>289</v>
      </c>
      <c r="T46" s="44">
        <v>21</v>
      </c>
      <c r="U46" s="44">
        <v>26</v>
      </c>
      <c r="V46" s="44">
        <v>28</v>
      </c>
      <c r="W46" s="44">
        <v>25</v>
      </c>
      <c r="X46" s="44">
        <v>25</v>
      </c>
      <c r="Y46" s="44">
        <v>26</v>
      </c>
      <c r="Z46" s="95">
        <v>22</v>
      </c>
      <c r="AA46" s="95">
        <v>27</v>
      </c>
      <c r="AB46" s="95">
        <v>24</v>
      </c>
      <c r="AC46" s="95">
        <v>25</v>
      </c>
      <c r="AD46" s="95">
        <v>24</v>
      </c>
      <c r="AE46" s="95">
        <v>25</v>
      </c>
      <c r="AF46" s="44">
        <f>SUM(T46:AE46)</f>
        <v>298</v>
      </c>
      <c r="AG46" s="44">
        <f>S46+AF46</f>
        <v>587</v>
      </c>
      <c r="AH46" s="45">
        <v>4</v>
      </c>
    </row>
    <row r="47" spans="2:35" x14ac:dyDescent="0.2">
      <c r="B47" s="86"/>
      <c r="C47" s="49"/>
      <c r="D47" s="19"/>
      <c r="E47" s="20"/>
      <c r="F47" s="21"/>
      <c r="G47" s="22"/>
      <c r="H47" s="22"/>
      <c r="I47" s="22"/>
      <c r="J47" s="22"/>
      <c r="K47" s="22"/>
      <c r="L47" s="22"/>
      <c r="M47" s="39"/>
      <c r="N47" s="39"/>
      <c r="O47" s="39"/>
      <c r="P47" s="39"/>
      <c r="Q47" s="39"/>
      <c r="R47" s="39"/>
      <c r="S47" s="22"/>
      <c r="T47" s="22"/>
      <c r="U47" s="22"/>
      <c r="V47" s="22"/>
      <c r="W47" s="22"/>
      <c r="X47" s="22"/>
      <c r="Y47" s="22"/>
      <c r="Z47" s="39"/>
      <c r="AA47" s="39"/>
      <c r="AB47" s="39"/>
      <c r="AC47" s="39"/>
      <c r="AD47" s="39"/>
      <c r="AE47" s="39"/>
      <c r="AF47" s="22"/>
      <c r="AG47" s="22"/>
      <c r="AH47" s="23"/>
    </row>
    <row r="48" spans="2:35" ht="15.75" x14ac:dyDescent="0.25">
      <c r="B48" s="6"/>
      <c r="C48" s="49"/>
      <c r="D48" s="19"/>
      <c r="E48" s="20"/>
      <c r="F48" s="21"/>
      <c r="G48" s="22"/>
      <c r="H48" s="22"/>
      <c r="I48" s="22"/>
      <c r="J48" s="22"/>
      <c r="K48" s="22"/>
      <c r="L48" s="22"/>
      <c r="M48" s="39"/>
      <c r="N48" s="39"/>
      <c r="O48" s="39"/>
      <c r="P48" s="39"/>
      <c r="Q48" s="39"/>
      <c r="R48" s="39"/>
      <c r="S48" s="22"/>
      <c r="T48" s="22"/>
      <c r="U48" s="22"/>
      <c r="V48" s="22"/>
      <c r="W48" s="22"/>
      <c r="X48" s="22"/>
      <c r="Y48" s="22"/>
      <c r="Z48" s="39"/>
      <c r="AA48" s="39"/>
      <c r="AB48" s="39"/>
      <c r="AC48" s="39"/>
      <c r="AD48" s="39"/>
      <c r="AE48" s="39"/>
      <c r="AF48" s="22"/>
      <c r="AG48" s="22"/>
      <c r="AH48" s="23"/>
    </row>
    <row r="49" spans="1:35" ht="15" customHeight="1" x14ac:dyDescent="0.25">
      <c r="B49" s="6" t="s">
        <v>54</v>
      </c>
      <c r="F49" s="3"/>
      <c r="AC49" s="36"/>
      <c r="AD49" s="36"/>
      <c r="AE49" s="36"/>
      <c r="AF49" s="4"/>
      <c r="AG49" s="4"/>
    </row>
    <row r="50" spans="1:35" ht="42.95" customHeight="1" x14ac:dyDescent="0.2">
      <c r="B50" s="7" t="s">
        <v>0</v>
      </c>
      <c r="C50" s="8" t="s">
        <v>1</v>
      </c>
      <c r="D50" s="8" t="s">
        <v>2</v>
      </c>
      <c r="E50" s="9" t="s">
        <v>3</v>
      </c>
      <c r="F50" s="8" t="s">
        <v>4</v>
      </c>
      <c r="G50" s="10" t="s">
        <v>5</v>
      </c>
      <c r="H50" s="10" t="s">
        <v>6</v>
      </c>
      <c r="I50" s="10" t="s">
        <v>7</v>
      </c>
      <c r="J50" s="10" t="s">
        <v>8</v>
      </c>
      <c r="K50" s="10" t="s">
        <v>9</v>
      </c>
      <c r="L50" s="10" t="s">
        <v>10</v>
      </c>
      <c r="M50" s="10" t="s">
        <v>18</v>
      </c>
      <c r="N50" s="10" t="s">
        <v>19</v>
      </c>
      <c r="O50" s="10" t="s">
        <v>20</v>
      </c>
      <c r="P50" s="10" t="s">
        <v>21</v>
      </c>
      <c r="Q50" s="10" t="s">
        <v>22</v>
      </c>
      <c r="R50" s="10" t="s">
        <v>23</v>
      </c>
      <c r="S50" s="11" t="s">
        <v>25</v>
      </c>
      <c r="T50" s="10" t="s">
        <v>5</v>
      </c>
      <c r="U50" s="10" t="s">
        <v>6</v>
      </c>
      <c r="V50" s="10" t="s">
        <v>7</v>
      </c>
      <c r="W50" s="10" t="s">
        <v>8</v>
      </c>
      <c r="X50" s="10" t="s">
        <v>9</v>
      </c>
      <c r="Y50" s="10" t="s">
        <v>10</v>
      </c>
      <c r="Z50" s="10" t="s">
        <v>18</v>
      </c>
      <c r="AA50" s="10" t="s">
        <v>19</v>
      </c>
      <c r="AB50" s="10" t="s">
        <v>20</v>
      </c>
      <c r="AC50" s="10" t="s">
        <v>21</v>
      </c>
      <c r="AD50" s="10" t="s">
        <v>22</v>
      </c>
      <c r="AE50" s="10" t="s">
        <v>23</v>
      </c>
      <c r="AF50" s="11" t="s">
        <v>25</v>
      </c>
      <c r="AG50" s="9" t="s">
        <v>12</v>
      </c>
      <c r="AH50" s="8" t="s">
        <v>13</v>
      </c>
      <c r="AI50" s="8" t="s">
        <v>26</v>
      </c>
    </row>
    <row r="51" spans="1:35" x14ac:dyDescent="0.2">
      <c r="B51" s="46" t="s">
        <v>286</v>
      </c>
      <c r="C51" s="51" t="s">
        <v>46</v>
      </c>
      <c r="D51" s="13" t="s">
        <v>47</v>
      </c>
      <c r="E51" s="14"/>
      <c r="F51" s="42" t="s">
        <v>43</v>
      </c>
      <c r="G51" s="16">
        <v>28</v>
      </c>
      <c r="H51" s="16">
        <v>30</v>
      </c>
      <c r="I51" s="16">
        <v>29</v>
      </c>
      <c r="J51" s="16">
        <v>28</v>
      </c>
      <c r="K51" s="16">
        <v>30</v>
      </c>
      <c r="L51" s="16">
        <v>30</v>
      </c>
      <c r="M51" s="38">
        <v>28</v>
      </c>
      <c r="N51" s="38">
        <v>28</v>
      </c>
      <c r="O51" s="38">
        <v>28</v>
      </c>
      <c r="P51" s="38">
        <v>28</v>
      </c>
      <c r="Q51" s="38">
        <v>28</v>
      </c>
      <c r="R51" s="38">
        <v>28</v>
      </c>
      <c r="S51" s="16">
        <f t="shared" ref="S51:S60" si="15">SUM(G51:R51)</f>
        <v>343</v>
      </c>
      <c r="T51" s="16">
        <v>30</v>
      </c>
      <c r="U51" s="16">
        <v>29</v>
      </c>
      <c r="V51" s="16">
        <v>29</v>
      </c>
      <c r="W51" s="16">
        <v>28</v>
      </c>
      <c r="X51" s="16">
        <v>28</v>
      </c>
      <c r="Y51" s="16">
        <v>29</v>
      </c>
      <c r="Z51" s="38">
        <v>30</v>
      </c>
      <c r="AA51" s="38">
        <v>29</v>
      </c>
      <c r="AB51" s="38">
        <v>29</v>
      </c>
      <c r="AC51" s="38">
        <v>29</v>
      </c>
      <c r="AD51" s="38">
        <v>30</v>
      </c>
      <c r="AE51" s="38">
        <v>30</v>
      </c>
      <c r="AF51" s="16">
        <f t="shared" ref="AF51:AF60" si="16">SUM(T51:AE51)</f>
        <v>350</v>
      </c>
      <c r="AG51" s="16">
        <f t="shared" ref="AG51:AG60" si="17">S51+AF51</f>
        <v>693</v>
      </c>
      <c r="AH51" s="17" t="s">
        <v>313</v>
      </c>
    </row>
    <row r="52" spans="1:35" x14ac:dyDescent="0.2">
      <c r="B52" s="85" t="s">
        <v>300</v>
      </c>
      <c r="C52" s="80" t="s">
        <v>90</v>
      </c>
      <c r="D52" s="81" t="s">
        <v>91</v>
      </c>
      <c r="E52" s="82"/>
      <c r="F52" s="75" t="s">
        <v>92</v>
      </c>
      <c r="G52" s="76">
        <v>29</v>
      </c>
      <c r="H52" s="76">
        <v>29</v>
      </c>
      <c r="I52" s="76">
        <v>30</v>
      </c>
      <c r="J52" s="76">
        <v>27</v>
      </c>
      <c r="K52" s="76">
        <v>29</v>
      </c>
      <c r="L52" s="76">
        <v>27</v>
      </c>
      <c r="M52" s="77">
        <v>27</v>
      </c>
      <c r="N52" s="77">
        <v>27</v>
      </c>
      <c r="O52" s="77">
        <v>28</v>
      </c>
      <c r="P52" s="77">
        <v>29</v>
      </c>
      <c r="Q52" s="77">
        <v>29</v>
      </c>
      <c r="R52" s="77">
        <v>29</v>
      </c>
      <c r="S52" s="16">
        <f t="shared" si="15"/>
        <v>340</v>
      </c>
      <c r="T52" s="76">
        <v>27</v>
      </c>
      <c r="U52" s="76">
        <v>30</v>
      </c>
      <c r="V52" s="76">
        <v>29</v>
      </c>
      <c r="W52" s="76">
        <v>29</v>
      </c>
      <c r="X52" s="76">
        <v>29</v>
      </c>
      <c r="Y52" s="76">
        <v>28</v>
      </c>
      <c r="Z52" s="77">
        <v>28</v>
      </c>
      <c r="AA52" s="77">
        <v>28</v>
      </c>
      <c r="AB52" s="77">
        <v>29</v>
      </c>
      <c r="AC52" s="77">
        <v>29</v>
      </c>
      <c r="AD52" s="77">
        <v>29</v>
      </c>
      <c r="AE52" s="77">
        <v>29</v>
      </c>
      <c r="AF52" s="16">
        <f t="shared" si="16"/>
        <v>344</v>
      </c>
      <c r="AG52" s="16">
        <f t="shared" si="17"/>
        <v>684</v>
      </c>
      <c r="AH52" s="78" t="s">
        <v>314</v>
      </c>
    </row>
    <row r="53" spans="1:35" x14ac:dyDescent="0.2">
      <c r="B53" s="46" t="s">
        <v>305</v>
      </c>
      <c r="C53" s="51" t="s">
        <v>306</v>
      </c>
      <c r="D53" s="13" t="s">
        <v>94</v>
      </c>
      <c r="E53" s="14"/>
      <c r="F53" s="42" t="s">
        <v>92</v>
      </c>
      <c r="G53" s="16">
        <v>25</v>
      </c>
      <c r="H53" s="16">
        <v>30</v>
      </c>
      <c r="I53" s="16">
        <v>24</v>
      </c>
      <c r="J53" s="16">
        <v>27</v>
      </c>
      <c r="K53" s="16">
        <v>26</v>
      </c>
      <c r="L53" s="16">
        <v>29</v>
      </c>
      <c r="M53" s="38">
        <v>26</v>
      </c>
      <c r="N53" s="38">
        <v>27</v>
      </c>
      <c r="O53" s="38">
        <v>28</v>
      </c>
      <c r="P53" s="38">
        <v>25</v>
      </c>
      <c r="Q53" s="38">
        <v>28</v>
      </c>
      <c r="R53" s="38">
        <v>26</v>
      </c>
      <c r="S53" s="16">
        <f t="shared" si="15"/>
        <v>321</v>
      </c>
      <c r="T53" s="16">
        <v>27</v>
      </c>
      <c r="U53" s="16">
        <v>27</v>
      </c>
      <c r="V53" s="16">
        <v>26</v>
      </c>
      <c r="W53" s="16">
        <v>27</v>
      </c>
      <c r="X53" s="16">
        <v>27</v>
      </c>
      <c r="Y53" s="16">
        <v>30</v>
      </c>
      <c r="Z53" s="38">
        <v>27</v>
      </c>
      <c r="AA53" s="38">
        <v>25</v>
      </c>
      <c r="AB53" s="38">
        <v>24</v>
      </c>
      <c r="AC53" s="38">
        <v>21</v>
      </c>
      <c r="AD53" s="38">
        <v>27</v>
      </c>
      <c r="AE53" s="38">
        <v>23</v>
      </c>
      <c r="AF53" s="16">
        <f t="shared" si="16"/>
        <v>311</v>
      </c>
      <c r="AG53" s="16">
        <f t="shared" si="17"/>
        <v>632</v>
      </c>
      <c r="AH53" s="17" t="s">
        <v>315</v>
      </c>
    </row>
    <row r="54" spans="1:35" x14ac:dyDescent="0.2">
      <c r="B54" s="46" t="s">
        <v>291</v>
      </c>
      <c r="C54" s="51" t="s">
        <v>191</v>
      </c>
      <c r="D54" s="13" t="s">
        <v>194</v>
      </c>
      <c r="E54" s="14"/>
      <c r="F54" s="42" t="s">
        <v>159</v>
      </c>
      <c r="G54" s="16">
        <v>23</v>
      </c>
      <c r="H54" s="16">
        <v>24</v>
      </c>
      <c r="I54" s="16">
        <v>25</v>
      </c>
      <c r="J54" s="16">
        <v>24</v>
      </c>
      <c r="K54" s="16">
        <v>27</v>
      </c>
      <c r="L54" s="16">
        <v>19</v>
      </c>
      <c r="M54" s="38">
        <v>24</v>
      </c>
      <c r="N54" s="38">
        <v>26</v>
      </c>
      <c r="O54" s="38">
        <v>23</v>
      </c>
      <c r="P54" s="38">
        <v>26</v>
      </c>
      <c r="Q54" s="38">
        <v>23</v>
      </c>
      <c r="R54" s="38">
        <v>24</v>
      </c>
      <c r="S54" s="16">
        <f t="shared" si="15"/>
        <v>288</v>
      </c>
      <c r="T54" s="16">
        <v>25</v>
      </c>
      <c r="U54" s="16">
        <v>24</v>
      </c>
      <c r="V54" s="16">
        <v>25</v>
      </c>
      <c r="W54" s="16">
        <v>21</v>
      </c>
      <c r="X54" s="16">
        <v>26</v>
      </c>
      <c r="Y54" s="16">
        <v>23</v>
      </c>
      <c r="Z54" s="38">
        <v>24</v>
      </c>
      <c r="AA54" s="38">
        <v>20</v>
      </c>
      <c r="AB54" s="38">
        <v>20</v>
      </c>
      <c r="AC54" s="38">
        <v>27</v>
      </c>
      <c r="AD54" s="38">
        <v>25</v>
      </c>
      <c r="AE54" s="38">
        <v>26</v>
      </c>
      <c r="AF54" s="16">
        <f t="shared" si="16"/>
        <v>286</v>
      </c>
      <c r="AG54" s="16">
        <f t="shared" si="17"/>
        <v>574</v>
      </c>
      <c r="AH54" s="17">
        <v>4</v>
      </c>
    </row>
    <row r="55" spans="1:35" x14ac:dyDescent="0.2">
      <c r="B55" s="85" t="s">
        <v>292</v>
      </c>
      <c r="C55" s="122" t="s">
        <v>123</v>
      </c>
      <c r="D55" s="81" t="s">
        <v>50</v>
      </c>
      <c r="E55" s="82"/>
      <c r="F55" s="75" t="s">
        <v>43</v>
      </c>
      <c r="G55" s="76">
        <v>25</v>
      </c>
      <c r="H55" s="76">
        <v>26</v>
      </c>
      <c r="I55" s="76">
        <v>20</v>
      </c>
      <c r="J55" s="76">
        <v>24</v>
      </c>
      <c r="K55" s="76">
        <v>15</v>
      </c>
      <c r="L55" s="76">
        <v>20</v>
      </c>
      <c r="M55" s="77">
        <v>22</v>
      </c>
      <c r="N55" s="77">
        <v>25</v>
      </c>
      <c r="O55" s="77">
        <v>13</v>
      </c>
      <c r="P55" s="77">
        <v>16</v>
      </c>
      <c r="Q55" s="77">
        <v>27</v>
      </c>
      <c r="R55" s="77">
        <v>23</v>
      </c>
      <c r="S55" s="16">
        <f t="shared" si="15"/>
        <v>256</v>
      </c>
      <c r="T55" s="76">
        <v>23</v>
      </c>
      <c r="U55" s="76">
        <v>21</v>
      </c>
      <c r="V55" s="76">
        <v>21</v>
      </c>
      <c r="W55" s="76">
        <v>24</v>
      </c>
      <c r="X55" s="76">
        <v>26</v>
      </c>
      <c r="Y55" s="76">
        <v>18</v>
      </c>
      <c r="Z55" s="77">
        <v>23</v>
      </c>
      <c r="AA55" s="77">
        <v>21</v>
      </c>
      <c r="AB55" s="77">
        <v>20</v>
      </c>
      <c r="AC55" s="77">
        <v>22</v>
      </c>
      <c r="AD55" s="77">
        <v>16</v>
      </c>
      <c r="AE55" s="77">
        <v>26</v>
      </c>
      <c r="AF55" s="16">
        <f t="shared" si="16"/>
        <v>261</v>
      </c>
      <c r="AG55" s="16">
        <f t="shared" si="17"/>
        <v>517</v>
      </c>
      <c r="AH55" s="78">
        <v>5</v>
      </c>
    </row>
    <row r="56" spans="1:35" x14ac:dyDescent="0.2">
      <c r="B56" s="85" t="s">
        <v>289</v>
      </c>
      <c r="C56" s="80" t="s">
        <v>303</v>
      </c>
      <c r="D56" s="81" t="s">
        <v>304</v>
      </c>
      <c r="E56" s="82"/>
      <c r="F56" s="75" t="s">
        <v>92</v>
      </c>
      <c r="G56" s="76">
        <v>16</v>
      </c>
      <c r="H56" s="76">
        <v>19</v>
      </c>
      <c r="I56" s="76">
        <v>21</v>
      </c>
      <c r="J56" s="76">
        <v>24</v>
      </c>
      <c r="K56" s="76">
        <v>22</v>
      </c>
      <c r="L56" s="76">
        <v>21</v>
      </c>
      <c r="M56" s="77">
        <v>17</v>
      </c>
      <c r="N56" s="77">
        <v>21</v>
      </c>
      <c r="O56" s="77">
        <v>19</v>
      </c>
      <c r="P56" s="77">
        <v>26</v>
      </c>
      <c r="Q56" s="77">
        <v>23</v>
      </c>
      <c r="R56" s="77">
        <v>19</v>
      </c>
      <c r="S56" s="16">
        <f t="shared" si="15"/>
        <v>248</v>
      </c>
      <c r="T56" s="16">
        <v>21</v>
      </c>
      <c r="U56" s="16">
        <v>24</v>
      </c>
      <c r="V56" s="16">
        <v>24</v>
      </c>
      <c r="W56" s="16">
        <v>20</v>
      </c>
      <c r="X56" s="16">
        <v>19</v>
      </c>
      <c r="Y56" s="16">
        <v>24</v>
      </c>
      <c r="Z56" s="38">
        <v>18</v>
      </c>
      <c r="AA56" s="38">
        <v>26</v>
      </c>
      <c r="AB56" s="38">
        <v>18</v>
      </c>
      <c r="AC56" s="38">
        <v>17</v>
      </c>
      <c r="AD56" s="38">
        <v>25</v>
      </c>
      <c r="AE56" s="38">
        <v>26</v>
      </c>
      <c r="AF56" s="16">
        <f t="shared" si="16"/>
        <v>262</v>
      </c>
      <c r="AG56" s="16">
        <f t="shared" si="17"/>
        <v>510</v>
      </c>
      <c r="AH56" s="78">
        <v>6</v>
      </c>
    </row>
    <row r="57" spans="1:35" x14ac:dyDescent="0.2">
      <c r="B57" s="85" t="s">
        <v>288</v>
      </c>
      <c r="C57" s="80" t="s">
        <v>121</v>
      </c>
      <c r="D57" s="81" t="s">
        <v>122</v>
      </c>
      <c r="E57" s="82"/>
      <c r="F57" s="75" t="s">
        <v>43</v>
      </c>
      <c r="G57" s="76">
        <v>22</v>
      </c>
      <c r="H57" s="76">
        <v>22</v>
      </c>
      <c r="I57" s="76">
        <v>20</v>
      </c>
      <c r="J57" s="76">
        <v>22</v>
      </c>
      <c r="K57" s="76">
        <v>17</v>
      </c>
      <c r="L57" s="76">
        <v>20</v>
      </c>
      <c r="M57" s="77">
        <v>21</v>
      </c>
      <c r="N57" s="77">
        <v>20</v>
      </c>
      <c r="O57" s="77">
        <v>24</v>
      </c>
      <c r="P57" s="77">
        <v>22</v>
      </c>
      <c r="Q57" s="77">
        <v>23</v>
      </c>
      <c r="R57" s="77">
        <v>21</v>
      </c>
      <c r="S57" s="16">
        <f t="shared" si="15"/>
        <v>254</v>
      </c>
      <c r="T57" s="16">
        <v>17</v>
      </c>
      <c r="U57" s="16">
        <v>26</v>
      </c>
      <c r="V57" s="16">
        <v>25</v>
      </c>
      <c r="W57" s="16">
        <v>24</v>
      </c>
      <c r="X57" s="16">
        <v>24</v>
      </c>
      <c r="Y57" s="16">
        <v>27</v>
      </c>
      <c r="Z57" s="38">
        <v>20</v>
      </c>
      <c r="AA57" s="38">
        <v>22</v>
      </c>
      <c r="AB57" s="38">
        <v>17</v>
      </c>
      <c r="AC57" s="38">
        <v>15</v>
      </c>
      <c r="AD57" s="38">
        <v>16</v>
      </c>
      <c r="AE57" s="38">
        <v>7</v>
      </c>
      <c r="AF57" s="16">
        <f t="shared" si="16"/>
        <v>240</v>
      </c>
      <c r="AG57" s="16">
        <f t="shared" si="17"/>
        <v>494</v>
      </c>
      <c r="AH57" s="78">
        <v>7</v>
      </c>
    </row>
    <row r="58" spans="1:35" x14ac:dyDescent="0.2">
      <c r="B58" s="85" t="s">
        <v>290</v>
      </c>
      <c r="C58" s="80" t="s">
        <v>189</v>
      </c>
      <c r="D58" s="81" t="s">
        <v>190</v>
      </c>
      <c r="E58" s="82"/>
      <c r="F58" s="75" t="s">
        <v>159</v>
      </c>
      <c r="G58" s="76">
        <v>23</v>
      </c>
      <c r="H58" s="76">
        <v>14</v>
      </c>
      <c r="I58" s="76">
        <v>18</v>
      </c>
      <c r="J58" s="76">
        <v>13</v>
      </c>
      <c r="K58" s="76">
        <v>19</v>
      </c>
      <c r="L58" s="76">
        <v>24</v>
      </c>
      <c r="M58" s="77">
        <v>20</v>
      </c>
      <c r="N58" s="77">
        <v>18</v>
      </c>
      <c r="O58" s="77">
        <v>13</v>
      </c>
      <c r="P58" s="77">
        <v>10</v>
      </c>
      <c r="Q58" s="77">
        <v>17</v>
      </c>
      <c r="R58" s="77">
        <v>20</v>
      </c>
      <c r="S58" s="16">
        <f t="shared" si="15"/>
        <v>209</v>
      </c>
      <c r="T58" s="16">
        <v>15</v>
      </c>
      <c r="U58" s="16">
        <v>11</v>
      </c>
      <c r="V58" s="16">
        <v>17</v>
      </c>
      <c r="W58" s="16">
        <v>20</v>
      </c>
      <c r="X58" s="16">
        <v>27</v>
      </c>
      <c r="Y58" s="16">
        <v>12</v>
      </c>
      <c r="Z58" s="38">
        <v>6</v>
      </c>
      <c r="AA58" s="38">
        <v>16</v>
      </c>
      <c r="AB58" s="38">
        <v>16</v>
      </c>
      <c r="AC58" s="38">
        <v>13</v>
      </c>
      <c r="AD58" s="38">
        <v>12</v>
      </c>
      <c r="AE58" s="38">
        <v>17</v>
      </c>
      <c r="AF58" s="16">
        <f t="shared" si="16"/>
        <v>182</v>
      </c>
      <c r="AG58" s="16">
        <f t="shared" si="17"/>
        <v>391</v>
      </c>
      <c r="AH58" s="78">
        <v>8</v>
      </c>
    </row>
    <row r="59" spans="1:35" x14ac:dyDescent="0.2">
      <c r="B59" s="46" t="s">
        <v>287</v>
      </c>
      <c r="C59" s="51" t="s">
        <v>119</v>
      </c>
      <c r="D59" s="13" t="s">
        <v>120</v>
      </c>
      <c r="E59" s="14"/>
      <c r="F59" s="42" t="s">
        <v>43</v>
      </c>
      <c r="G59" s="16">
        <v>18</v>
      </c>
      <c r="H59" s="16">
        <v>8</v>
      </c>
      <c r="I59" s="16">
        <v>11</v>
      </c>
      <c r="J59" s="16">
        <v>17</v>
      </c>
      <c r="K59" s="16">
        <v>15</v>
      </c>
      <c r="L59" s="16">
        <v>12</v>
      </c>
      <c r="M59" s="38">
        <v>18</v>
      </c>
      <c r="N59" s="38">
        <v>19</v>
      </c>
      <c r="O59" s="38">
        <v>12</v>
      </c>
      <c r="P59" s="38">
        <v>20</v>
      </c>
      <c r="Q59" s="38">
        <v>15</v>
      </c>
      <c r="R59" s="38">
        <v>13</v>
      </c>
      <c r="S59" s="16">
        <f t="shared" si="15"/>
        <v>178</v>
      </c>
      <c r="T59" s="16">
        <v>0</v>
      </c>
      <c r="U59" s="16">
        <v>10</v>
      </c>
      <c r="V59" s="16">
        <v>12</v>
      </c>
      <c r="W59" s="16">
        <v>19</v>
      </c>
      <c r="X59" s="16">
        <v>17</v>
      </c>
      <c r="Y59" s="16">
        <v>20</v>
      </c>
      <c r="Z59" s="38">
        <v>16</v>
      </c>
      <c r="AA59" s="38">
        <v>23</v>
      </c>
      <c r="AB59" s="38">
        <v>13</v>
      </c>
      <c r="AC59" s="38">
        <v>17</v>
      </c>
      <c r="AD59" s="38">
        <v>21</v>
      </c>
      <c r="AE59" s="38">
        <v>22</v>
      </c>
      <c r="AF59" s="16">
        <f t="shared" si="16"/>
        <v>190</v>
      </c>
      <c r="AG59" s="16">
        <f t="shared" si="17"/>
        <v>368</v>
      </c>
      <c r="AH59" s="17">
        <v>9</v>
      </c>
    </row>
    <row r="60" spans="1:35" x14ac:dyDescent="0.2">
      <c r="B60" s="46" t="s">
        <v>302</v>
      </c>
      <c r="C60" s="51" t="s">
        <v>188</v>
      </c>
      <c r="D60" s="13" t="s">
        <v>177</v>
      </c>
      <c r="E60" s="14"/>
      <c r="F60" s="42" t="s">
        <v>159</v>
      </c>
      <c r="G60" s="16">
        <v>9</v>
      </c>
      <c r="H60" s="16">
        <v>10</v>
      </c>
      <c r="I60" s="16">
        <v>16</v>
      </c>
      <c r="J60" s="16">
        <v>17</v>
      </c>
      <c r="K60" s="16">
        <v>14</v>
      </c>
      <c r="L60" s="16">
        <v>12</v>
      </c>
      <c r="M60" s="38">
        <v>17</v>
      </c>
      <c r="N60" s="38">
        <v>20</v>
      </c>
      <c r="O60" s="38">
        <v>19</v>
      </c>
      <c r="P60" s="38">
        <v>15</v>
      </c>
      <c r="Q60" s="38">
        <v>7</v>
      </c>
      <c r="R60" s="38">
        <v>10</v>
      </c>
      <c r="S60" s="16">
        <f t="shared" si="15"/>
        <v>166</v>
      </c>
      <c r="T60" s="16">
        <v>20</v>
      </c>
      <c r="U60" s="16">
        <v>8</v>
      </c>
      <c r="V60" s="16">
        <v>22</v>
      </c>
      <c r="W60" s="16">
        <v>20</v>
      </c>
      <c r="X60" s="16">
        <v>23</v>
      </c>
      <c r="Y60" s="16">
        <v>15</v>
      </c>
      <c r="Z60" s="38">
        <v>16</v>
      </c>
      <c r="AA60" s="38">
        <v>16</v>
      </c>
      <c r="AB60" s="38">
        <v>18</v>
      </c>
      <c r="AC60" s="38">
        <v>7</v>
      </c>
      <c r="AD60" s="38">
        <v>10</v>
      </c>
      <c r="AE60" s="38">
        <v>16</v>
      </c>
      <c r="AF60" s="16">
        <f t="shared" si="16"/>
        <v>191</v>
      </c>
      <c r="AG60" s="16">
        <f t="shared" si="17"/>
        <v>357</v>
      </c>
      <c r="AH60" s="17">
        <v>10</v>
      </c>
    </row>
    <row r="61" spans="1:35" ht="7.5" customHeight="1" x14ac:dyDescent="0.2">
      <c r="B61" s="18"/>
      <c r="C61" s="49"/>
      <c r="D61" s="19"/>
      <c r="E61" s="20"/>
      <c r="F61" s="21"/>
      <c r="G61" s="22"/>
      <c r="H61" s="22"/>
      <c r="I61" s="22"/>
      <c r="J61" s="22"/>
      <c r="K61" s="22"/>
      <c r="L61" s="22"/>
      <c r="M61" s="39"/>
      <c r="N61" s="39"/>
      <c r="O61" s="39"/>
      <c r="P61" s="39"/>
      <c r="Q61" s="39"/>
      <c r="R61" s="39"/>
      <c r="S61" s="22"/>
      <c r="T61" s="22"/>
      <c r="U61" s="22"/>
      <c r="V61" s="22"/>
      <c r="W61" s="22"/>
      <c r="X61" s="22"/>
      <c r="Y61" s="22"/>
      <c r="Z61" s="39"/>
      <c r="AA61" s="39"/>
      <c r="AB61" s="39"/>
      <c r="AC61" s="39"/>
      <c r="AD61" s="39"/>
      <c r="AE61" s="39"/>
      <c r="AF61" s="22"/>
      <c r="AG61" s="22"/>
      <c r="AH61" s="23"/>
    </row>
    <row r="62" spans="1:35" x14ac:dyDescent="0.2">
      <c r="A62" s="102"/>
      <c r="B62" s="86"/>
      <c r="C62" s="49"/>
      <c r="D62" s="19"/>
      <c r="E62" s="20"/>
      <c r="F62" s="21"/>
      <c r="G62" s="22"/>
      <c r="H62" s="22"/>
      <c r="I62" s="22"/>
      <c r="J62" s="22"/>
      <c r="K62" s="22"/>
      <c r="L62" s="22"/>
      <c r="M62" s="39"/>
      <c r="N62" s="39"/>
      <c r="O62" s="39"/>
      <c r="P62" s="39"/>
      <c r="Q62" s="39"/>
      <c r="R62" s="39"/>
      <c r="S62" s="22"/>
      <c r="T62" s="22"/>
      <c r="U62" s="22"/>
      <c r="V62" s="22"/>
      <c r="W62" s="22"/>
      <c r="X62" s="22"/>
      <c r="Y62" s="22"/>
      <c r="Z62" s="39"/>
      <c r="AA62" s="39"/>
      <c r="AB62" s="39"/>
      <c r="AC62" s="39"/>
      <c r="AD62" s="39"/>
      <c r="AE62" s="39"/>
      <c r="AF62" s="22"/>
      <c r="AG62" s="22"/>
      <c r="AH62" s="23"/>
    </row>
    <row r="63" spans="1:35" ht="15.75" x14ac:dyDescent="0.25">
      <c r="A63" s="102"/>
      <c r="B63" s="6" t="s">
        <v>214</v>
      </c>
      <c r="C63" s="49"/>
      <c r="D63" s="19"/>
      <c r="E63" s="20"/>
      <c r="F63" s="21"/>
      <c r="G63" s="22"/>
      <c r="H63" s="22"/>
      <c r="I63" s="22"/>
      <c r="J63" s="22"/>
      <c r="K63" s="22"/>
      <c r="L63" s="22"/>
      <c r="M63" s="39"/>
      <c r="N63" s="39"/>
      <c r="O63" s="39"/>
      <c r="P63" s="39"/>
      <c r="Q63" s="39"/>
      <c r="R63" s="39"/>
      <c r="S63" s="22"/>
      <c r="T63" s="22"/>
      <c r="U63" s="22"/>
      <c r="V63" s="22"/>
      <c r="W63" s="22"/>
      <c r="X63" s="22"/>
      <c r="Y63" s="22"/>
      <c r="Z63" s="39"/>
      <c r="AA63" s="39"/>
      <c r="AB63" s="39"/>
      <c r="AC63" s="39"/>
      <c r="AD63" s="39"/>
      <c r="AE63" s="39"/>
      <c r="AF63" s="22"/>
      <c r="AG63" s="22"/>
      <c r="AH63" s="23"/>
    </row>
    <row r="64" spans="1:35" ht="45" customHeight="1" x14ac:dyDescent="0.2">
      <c r="B64" s="104" t="s">
        <v>0</v>
      </c>
      <c r="C64" s="105" t="s">
        <v>1</v>
      </c>
      <c r="D64" s="105" t="s">
        <v>2</v>
      </c>
      <c r="E64" s="106" t="s">
        <v>3</v>
      </c>
      <c r="F64" s="105" t="s">
        <v>4</v>
      </c>
      <c r="G64" s="107" t="s">
        <v>5</v>
      </c>
      <c r="H64" s="107" t="s">
        <v>6</v>
      </c>
      <c r="I64" s="107" t="s">
        <v>7</v>
      </c>
      <c r="J64" s="107" t="s">
        <v>8</v>
      </c>
      <c r="K64" s="107" t="s">
        <v>9</v>
      </c>
      <c r="L64" s="107" t="s">
        <v>10</v>
      </c>
      <c r="M64" s="107" t="s">
        <v>18</v>
      </c>
      <c r="N64" s="107" t="s">
        <v>19</v>
      </c>
      <c r="O64" s="107" t="s">
        <v>20</v>
      </c>
      <c r="P64" s="107" t="s">
        <v>21</v>
      </c>
      <c r="Q64" s="107" t="s">
        <v>22</v>
      </c>
      <c r="R64" s="107" t="s">
        <v>23</v>
      </c>
      <c r="S64" s="108" t="s">
        <v>25</v>
      </c>
      <c r="T64" s="107" t="s">
        <v>5</v>
      </c>
      <c r="U64" s="107" t="s">
        <v>6</v>
      </c>
      <c r="V64" s="107" t="s">
        <v>7</v>
      </c>
      <c r="W64" s="107" t="s">
        <v>8</v>
      </c>
      <c r="X64" s="107" t="s">
        <v>9</v>
      </c>
      <c r="Y64" s="107" t="s">
        <v>10</v>
      </c>
      <c r="Z64" s="107" t="s">
        <v>18</v>
      </c>
      <c r="AA64" s="107" t="s">
        <v>19</v>
      </c>
      <c r="AB64" s="107" t="s">
        <v>20</v>
      </c>
      <c r="AC64" s="107" t="s">
        <v>21</v>
      </c>
      <c r="AD64" s="107" t="s">
        <v>22</v>
      </c>
      <c r="AE64" s="107" t="s">
        <v>23</v>
      </c>
      <c r="AF64" s="108" t="s">
        <v>25</v>
      </c>
      <c r="AG64" s="106" t="s">
        <v>12</v>
      </c>
      <c r="AH64" s="105" t="s">
        <v>13</v>
      </c>
      <c r="AI64" s="103" t="s">
        <v>26</v>
      </c>
    </row>
    <row r="65" spans="2:35" x14ac:dyDescent="0.2">
      <c r="B65" s="94" t="s">
        <v>294</v>
      </c>
      <c r="C65" s="52" t="s">
        <v>117</v>
      </c>
      <c r="D65" s="26" t="s">
        <v>118</v>
      </c>
      <c r="E65" s="27"/>
      <c r="F65" s="28" t="s">
        <v>43</v>
      </c>
      <c r="G65" s="44">
        <v>30</v>
      </c>
      <c r="H65" s="44">
        <v>28</v>
      </c>
      <c r="I65" s="44">
        <v>29</v>
      </c>
      <c r="J65" s="44">
        <v>29</v>
      </c>
      <c r="K65" s="44">
        <v>30</v>
      </c>
      <c r="L65" s="44">
        <v>30</v>
      </c>
      <c r="M65" s="95">
        <v>30</v>
      </c>
      <c r="N65" s="95">
        <v>30</v>
      </c>
      <c r="O65" s="95">
        <v>28</v>
      </c>
      <c r="P65" s="95">
        <v>30</v>
      </c>
      <c r="Q65" s="95">
        <v>29</v>
      </c>
      <c r="R65" s="95">
        <v>29</v>
      </c>
      <c r="S65" s="44">
        <f>SUM(G65:R65)</f>
        <v>352</v>
      </c>
      <c r="T65" s="44">
        <v>30</v>
      </c>
      <c r="U65" s="44">
        <v>29</v>
      </c>
      <c r="V65" s="44">
        <v>29</v>
      </c>
      <c r="W65" s="44">
        <v>29</v>
      </c>
      <c r="X65" s="44">
        <v>29</v>
      </c>
      <c r="Y65" s="44">
        <v>30</v>
      </c>
      <c r="Z65" s="95">
        <v>29</v>
      </c>
      <c r="AA65" s="95">
        <v>29</v>
      </c>
      <c r="AB65" s="95">
        <v>30</v>
      </c>
      <c r="AC65" s="95">
        <v>29</v>
      </c>
      <c r="AD65" s="95">
        <v>30</v>
      </c>
      <c r="AE65" s="95">
        <v>30</v>
      </c>
      <c r="AF65" s="44">
        <f>SUM(T65:AE65)</f>
        <v>353</v>
      </c>
      <c r="AG65" s="44">
        <f>S65+AF65</f>
        <v>705</v>
      </c>
      <c r="AH65" s="45" t="s">
        <v>313</v>
      </c>
    </row>
    <row r="66" spans="2:35" x14ac:dyDescent="0.2">
      <c r="B66" s="94" t="s">
        <v>293</v>
      </c>
      <c r="C66" s="52" t="s">
        <v>93</v>
      </c>
      <c r="D66" s="26" t="s">
        <v>194</v>
      </c>
      <c r="E66" s="27"/>
      <c r="F66" s="28" t="s">
        <v>159</v>
      </c>
      <c r="G66" s="44">
        <v>29</v>
      </c>
      <c r="H66" s="44">
        <v>30</v>
      </c>
      <c r="I66" s="44">
        <v>24</v>
      </c>
      <c r="J66" s="44">
        <v>28</v>
      </c>
      <c r="K66" s="44">
        <v>24</v>
      </c>
      <c r="L66" s="44">
        <v>28</v>
      </c>
      <c r="M66" s="95">
        <v>29</v>
      </c>
      <c r="N66" s="95">
        <v>28</v>
      </c>
      <c r="O66" s="95">
        <v>29</v>
      </c>
      <c r="P66" s="95">
        <v>30</v>
      </c>
      <c r="Q66" s="95">
        <v>30</v>
      </c>
      <c r="R66" s="95">
        <v>29</v>
      </c>
      <c r="S66" s="44">
        <f>SUM(G66:R66)</f>
        <v>338</v>
      </c>
      <c r="T66" s="44">
        <v>29</v>
      </c>
      <c r="U66" s="44">
        <v>30</v>
      </c>
      <c r="V66" s="44">
        <v>29</v>
      </c>
      <c r="W66" s="44">
        <v>29</v>
      </c>
      <c r="X66" s="44">
        <v>29</v>
      </c>
      <c r="Y66" s="44">
        <v>29</v>
      </c>
      <c r="Z66" s="95">
        <v>28</v>
      </c>
      <c r="AA66" s="95">
        <v>29</v>
      </c>
      <c r="AB66" s="95">
        <v>29</v>
      </c>
      <c r="AC66" s="95">
        <v>28</v>
      </c>
      <c r="AD66" s="95">
        <v>30</v>
      </c>
      <c r="AE66" s="95">
        <v>30</v>
      </c>
      <c r="AF66" s="44">
        <f>SUM(T66:AE66)</f>
        <v>349</v>
      </c>
      <c r="AG66" s="44">
        <f>S66+AF66</f>
        <v>687</v>
      </c>
      <c r="AH66" s="45" t="s">
        <v>314</v>
      </c>
    </row>
    <row r="67" spans="2:35" ht="15.75" x14ac:dyDescent="0.25">
      <c r="B67" s="6" t="s">
        <v>213</v>
      </c>
      <c r="C67" s="6"/>
      <c r="D67" s="6"/>
      <c r="E67" s="98"/>
      <c r="F67" s="21"/>
      <c r="G67" s="99"/>
      <c r="H67" s="99"/>
      <c r="I67" s="99"/>
      <c r="J67" s="99"/>
      <c r="K67" s="99"/>
      <c r="L67" s="99"/>
      <c r="M67" s="100"/>
      <c r="N67" s="100"/>
      <c r="O67" s="100"/>
      <c r="P67" s="100"/>
      <c r="Q67" s="100"/>
      <c r="R67" s="100"/>
      <c r="S67" s="99"/>
      <c r="T67" s="99"/>
      <c r="U67" s="99"/>
      <c r="V67" s="99"/>
      <c r="W67" s="99"/>
      <c r="X67" s="99"/>
      <c r="Y67" s="99"/>
      <c r="Z67" s="100"/>
      <c r="AA67" s="100"/>
      <c r="AB67" s="100"/>
      <c r="AC67" s="100"/>
      <c r="AD67" s="100"/>
      <c r="AE67" s="100"/>
      <c r="AF67" s="99"/>
      <c r="AG67" s="99"/>
      <c r="AH67" s="101"/>
    </row>
    <row r="68" spans="2:35" ht="45" customHeight="1" x14ac:dyDescent="0.2">
      <c r="B68" s="114" t="s">
        <v>0</v>
      </c>
      <c r="C68" s="115" t="s">
        <v>1</v>
      </c>
      <c r="D68" s="115" t="s">
        <v>2</v>
      </c>
      <c r="E68" s="116" t="s">
        <v>3</v>
      </c>
      <c r="F68" s="115" t="s">
        <v>4</v>
      </c>
      <c r="G68" s="117" t="s">
        <v>5</v>
      </c>
      <c r="H68" s="117" t="s">
        <v>6</v>
      </c>
      <c r="I68" s="117" t="s">
        <v>7</v>
      </c>
      <c r="J68" s="117" t="s">
        <v>8</v>
      </c>
      <c r="K68" s="117" t="s">
        <v>9</v>
      </c>
      <c r="L68" s="117" t="s">
        <v>10</v>
      </c>
      <c r="M68" s="117" t="s">
        <v>18</v>
      </c>
      <c r="N68" s="117" t="s">
        <v>19</v>
      </c>
      <c r="O68" s="117" t="s">
        <v>20</v>
      </c>
      <c r="P68" s="117" t="s">
        <v>21</v>
      </c>
      <c r="Q68" s="117" t="s">
        <v>22</v>
      </c>
      <c r="R68" s="117" t="s">
        <v>23</v>
      </c>
      <c r="S68" s="118" t="s">
        <v>25</v>
      </c>
      <c r="T68" s="117" t="s">
        <v>5</v>
      </c>
      <c r="U68" s="117" t="s">
        <v>6</v>
      </c>
      <c r="V68" s="117" t="s">
        <v>7</v>
      </c>
      <c r="W68" s="117" t="s">
        <v>8</v>
      </c>
      <c r="X68" s="117" t="s">
        <v>9</v>
      </c>
      <c r="Y68" s="117" t="s">
        <v>10</v>
      </c>
      <c r="Z68" s="117" t="s">
        <v>18</v>
      </c>
      <c r="AA68" s="117" t="s">
        <v>19</v>
      </c>
      <c r="AB68" s="117" t="s">
        <v>20</v>
      </c>
      <c r="AC68" s="117" t="s">
        <v>21</v>
      </c>
      <c r="AD68" s="117" t="s">
        <v>22</v>
      </c>
      <c r="AE68" s="117" t="s">
        <v>23</v>
      </c>
      <c r="AF68" s="118" t="s">
        <v>25</v>
      </c>
      <c r="AG68" s="116" t="s">
        <v>12</v>
      </c>
      <c r="AH68" s="115" t="s">
        <v>13</v>
      </c>
      <c r="AI68" s="8" t="s">
        <v>26</v>
      </c>
    </row>
    <row r="69" spans="2:35" x14ac:dyDescent="0.2">
      <c r="B69" s="94" t="s">
        <v>295</v>
      </c>
      <c r="C69" s="52" t="s">
        <v>199</v>
      </c>
      <c r="D69" s="26"/>
      <c r="E69" s="27"/>
      <c r="F69" s="28" t="s">
        <v>159</v>
      </c>
      <c r="G69" s="44">
        <v>21</v>
      </c>
      <c r="H69" s="44">
        <v>24</v>
      </c>
      <c r="I69" s="44">
        <v>27</v>
      </c>
      <c r="J69" s="44">
        <v>27</v>
      </c>
      <c r="K69" s="44">
        <v>25</v>
      </c>
      <c r="L69" s="44">
        <v>28</v>
      </c>
      <c r="M69" s="95">
        <v>27</v>
      </c>
      <c r="N69" s="95">
        <v>26</v>
      </c>
      <c r="O69" s="95">
        <v>26</v>
      </c>
      <c r="P69" s="95">
        <v>26</v>
      </c>
      <c r="Q69" s="95">
        <v>28</v>
      </c>
      <c r="R69" s="95">
        <v>27</v>
      </c>
      <c r="S69" s="44">
        <f t="shared" ref="S69" si="18">SUM(G69:R69)</f>
        <v>312</v>
      </c>
      <c r="T69" s="44">
        <v>28</v>
      </c>
      <c r="U69" s="44">
        <v>27</v>
      </c>
      <c r="V69" s="44">
        <v>24</v>
      </c>
      <c r="W69" s="44">
        <v>26</v>
      </c>
      <c r="X69" s="44">
        <v>24</v>
      </c>
      <c r="Y69" s="44">
        <v>28</v>
      </c>
      <c r="Z69" s="95">
        <v>27</v>
      </c>
      <c r="AA69" s="95">
        <v>28</v>
      </c>
      <c r="AB69" s="95">
        <v>27</v>
      </c>
      <c r="AC69" s="95">
        <v>29</v>
      </c>
      <c r="AD69" s="95">
        <v>26</v>
      </c>
      <c r="AE69" s="95">
        <v>27</v>
      </c>
      <c r="AF69" s="44">
        <f t="shared" ref="AF69" si="19">SUM(T69:AE69)</f>
        <v>321</v>
      </c>
      <c r="AG69" s="44">
        <f t="shared" ref="AG69" si="20">S69+AF69</f>
        <v>633</v>
      </c>
      <c r="AH69" s="45" t="s">
        <v>313</v>
      </c>
    </row>
    <row r="70" spans="2:35" x14ac:dyDescent="0.2">
      <c r="B70" s="86"/>
      <c r="C70" s="49"/>
      <c r="D70" s="19"/>
      <c r="E70" s="20"/>
      <c r="F70" s="21"/>
      <c r="G70" s="22"/>
      <c r="H70" s="22"/>
      <c r="I70" s="22"/>
      <c r="J70" s="22"/>
      <c r="K70" s="22"/>
      <c r="L70" s="22"/>
      <c r="M70" s="39"/>
      <c r="N70" s="39"/>
      <c r="O70" s="39"/>
      <c r="P70" s="39"/>
      <c r="Q70" s="39"/>
      <c r="R70" s="39"/>
      <c r="S70" s="22"/>
      <c r="T70" s="22"/>
      <c r="U70" s="22"/>
      <c r="V70" s="22"/>
      <c r="W70" s="22"/>
      <c r="X70" s="22"/>
      <c r="Y70" s="22"/>
      <c r="Z70" s="39"/>
      <c r="AA70" s="39"/>
      <c r="AB70" s="39"/>
      <c r="AC70" s="39"/>
      <c r="AD70" s="39"/>
      <c r="AE70" s="39"/>
      <c r="AF70" s="22"/>
      <c r="AG70" s="22"/>
      <c r="AH70" s="23"/>
    </row>
    <row r="71" spans="2:35" ht="15.75" x14ac:dyDescent="0.25">
      <c r="B71" s="6" t="s">
        <v>215</v>
      </c>
      <c r="C71" s="49"/>
      <c r="D71" s="19"/>
      <c r="E71" s="20"/>
      <c r="F71" s="21"/>
      <c r="G71" s="22"/>
      <c r="H71" s="22"/>
      <c r="I71" s="22"/>
      <c r="J71" s="22"/>
      <c r="K71" s="22"/>
      <c r="L71" s="22"/>
      <c r="M71" s="39"/>
      <c r="N71" s="39"/>
      <c r="O71" s="39"/>
      <c r="P71" s="39"/>
      <c r="Q71" s="39"/>
      <c r="R71" s="39"/>
      <c r="S71" s="22"/>
      <c r="T71" s="22"/>
      <c r="U71" s="22"/>
      <c r="V71" s="22"/>
      <c r="W71" s="22"/>
      <c r="X71" s="22"/>
      <c r="Y71" s="22"/>
      <c r="Z71" s="39"/>
      <c r="AA71" s="39"/>
      <c r="AB71" s="39"/>
      <c r="AC71" s="39"/>
      <c r="AD71" s="39"/>
      <c r="AE71" s="39"/>
      <c r="AF71" s="22"/>
      <c r="AG71" s="22"/>
      <c r="AH71" s="23"/>
    </row>
    <row r="72" spans="2:35" ht="45" customHeight="1" x14ac:dyDescent="0.2">
      <c r="B72" s="109" t="s">
        <v>0</v>
      </c>
      <c r="C72" s="110" t="s">
        <v>1</v>
      </c>
      <c r="D72" s="110" t="s">
        <v>2</v>
      </c>
      <c r="E72" s="111" t="s">
        <v>3</v>
      </c>
      <c r="F72" s="110" t="s">
        <v>4</v>
      </c>
      <c r="G72" s="112" t="s">
        <v>5</v>
      </c>
      <c r="H72" s="112" t="s">
        <v>6</v>
      </c>
      <c r="I72" s="112" t="s">
        <v>7</v>
      </c>
      <c r="J72" s="112" t="s">
        <v>8</v>
      </c>
      <c r="K72" s="112" t="s">
        <v>9</v>
      </c>
      <c r="L72" s="112" t="s">
        <v>10</v>
      </c>
      <c r="M72" s="112" t="s">
        <v>18</v>
      </c>
      <c r="N72" s="112" t="s">
        <v>19</v>
      </c>
      <c r="O72" s="112" t="s">
        <v>20</v>
      </c>
      <c r="P72" s="112" t="s">
        <v>21</v>
      </c>
      <c r="Q72" s="112" t="s">
        <v>22</v>
      </c>
      <c r="R72" s="112" t="s">
        <v>23</v>
      </c>
      <c r="S72" s="113" t="s">
        <v>25</v>
      </c>
      <c r="T72" s="112" t="s">
        <v>5</v>
      </c>
      <c r="U72" s="112" t="s">
        <v>6</v>
      </c>
      <c r="V72" s="112" t="s">
        <v>7</v>
      </c>
      <c r="W72" s="112" t="s">
        <v>8</v>
      </c>
      <c r="X72" s="112" t="s">
        <v>9</v>
      </c>
      <c r="Y72" s="112" t="s">
        <v>10</v>
      </c>
      <c r="Z72" s="112" t="s">
        <v>18</v>
      </c>
      <c r="AA72" s="112" t="s">
        <v>19</v>
      </c>
      <c r="AB72" s="112" t="s">
        <v>20</v>
      </c>
      <c r="AC72" s="112" t="s">
        <v>21</v>
      </c>
      <c r="AD72" s="112" t="s">
        <v>22</v>
      </c>
      <c r="AE72" s="112" t="s">
        <v>23</v>
      </c>
      <c r="AF72" s="113" t="s">
        <v>25</v>
      </c>
      <c r="AG72" s="111" t="s">
        <v>12</v>
      </c>
      <c r="AH72" s="110" t="s">
        <v>13</v>
      </c>
      <c r="AI72" s="103" t="s">
        <v>26</v>
      </c>
    </row>
    <row r="73" spans="2:35" x14ac:dyDescent="0.2">
      <c r="B73" s="94" t="s">
        <v>297</v>
      </c>
      <c r="C73" s="52" t="s">
        <v>204</v>
      </c>
      <c r="D73" s="26" t="s">
        <v>187</v>
      </c>
      <c r="E73" s="27"/>
      <c r="F73" s="28" t="s">
        <v>159</v>
      </c>
      <c r="G73" s="44">
        <v>21</v>
      </c>
      <c r="H73" s="44">
        <v>23</v>
      </c>
      <c r="I73" s="44">
        <v>24</v>
      </c>
      <c r="J73" s="44">
        <v>15</v>
      </c>
      <c r="K73" s="44">
        <v>22</v>
      </c>
      <c r="L73" s="44">
        <v>26</v>
      </c>
      <c r="M73" s="95">
        <v>23</v>
      </c>
      <c r="N73" s="95">
        <v>25</v>
      </c>
      <c r="O73" s="95">
        <v>17</v>
      </c>
      <c r="P73" s="95">
        <v>23</v>
      </c>
      <c r="Q73" s="95">
        <v>27</v>
      </c>
      <c r="R73" s="95">
        <v>23</v>
      </c>
      <c r="S73" s="44">
        <f>SUM(G73:R73)</f>
        <v>269</v>
      </c>
      <c r="T73" s="44">
        <v>18</v>
      </c>
      <c r="U73" s="44">
        <v>20</v>
      </c>
      <c r="V73" s="44">
        <v>15</v>
      </c>
      <c r="W73" s="44">
        <v>18</v>
      </c>
      <c r="X73" s="44">
        <v>27</v>
      </c>
      <c r="Y73" s="44">
        <v>20</v>
      </c>
      <c r="Z73" s="95">
        <v>17</v>
      </c>
      <c r="AA73" s="95">
        <v>24</v>
      </c>
      <c r="AB73" s="95">
        <v>21</v>
      </c>
      <c r="AC73" s="95">
        <v>22</v>
      </c>
      <c r="AD73" s="95">
        <v>20</v>
      </c>
      <c r="AE73" s="95">
        <v>24</v>
      </c>
      <c r="AF73" s="44">
        <f>SUM(T73:AE73)</f>
        <v>246</v>
      </c>
      <c r="AG73" s="44">
        <f>S73+AF73</f>
        <v>515</v>
      </c>
      <c r="AH73" s="45" t="s">
        <v>313</v>
      </c>
    </row>
    <row r="74" spans="2:35" x14ac:dyDescent="0.2">
      <c r="B74" s="94" t="s">
        <v>296</v>
      </c>
      <c r="C74" s="52" t="s">
        <v>202</v>
      </c>
      <c r="D74" s="26" t="s">
        <v>203</v>
      </c>
      <c r="E74" s="27"/>
      <c r="F74" s="28" t="s">
        <v>159</v>
      </c>
      <c r="G74" s="44">
        <v>12</v>
      </c>
      <c r="H74" s="44">
        <v>25</v>
      </c>
      <c r="I74" s="44">
        <v>12</v>
      </c>
      <c r="J74" s="44">
        <v>17</v>
      </c>
      <c r="K74" s="44">
        <v>17</v>
      </c>
      <c r="L74" s="44">
        <v>6</v>
      </c>
      <c r="M74" s="95">
        <v>21</v>
      </c>
      <c r="N74" s="95">
        <v>20</v>
      </c>
      <c r="O74" s="95">
        <v>24</v>
      </c>
      <c r="P74" s="95">
        <v>26</v>
      </c>
      <c r="Q74" s="95">
        <v>15</v>
      </c>
      <c r="R74" s="95">
        <v>24</v>
      </c>
      <c r="S74" s="44">
        <f>SUM(G74:R74)</f>
        <v>219</v>
      </c>
      <c r="T74" s="44">
        <v>17</v>
      </c>
      <c r="U74" s="44">
        <v>7</v>
      </c>
      <c r="V74" s="44">
        <v>22</v>
      </c>
      <c r="W74" s="44">
        <v>28</v>
      </c>
      <c r="X74" s="44">
        <v>15</v>
      </c>
      <c r="Y74" s="44">
        <v>25</v>
      </c>
      <c r="Z74" s="95">
        <v>17</v>
      </c>
      <c r="AA74" s="95">
        <v>24</v>
      </c>
      <c r="AB74" s="95">
        <v>20</v>
      </c>
      <c r="AC74" s="95">
        <v>26</v>
      </c>
      <c r="AD74" s="95">
        <v>26</v>
      </c>
      <c r="AE74" s="95">
        <v>16</v>
      </c>
      <c r="AF74" s="44">
        <f>SUM(T74:AE74)</f>
        <v>243</v>
      </c>
      <c r="AG74" s="44">
        <f>S74+AF74</f>
        <v>462</v>
      </c>
      <c r="AH74" s="45" t="s">
        <v>314</v>
      </c>
    </row>
    <row r="75" spans="2:35" s="102" customFormat="1" x14ac:dyDescent="0.2">
      <c r="B75" s="86"/>
      <c r="C75" s="49"/>
      <c r="D75" s="19"/>
      <c r="E75" s="20"/>
      <c r="F75" s="21"/>
      <c r="G75" s="22"/>
      <c r="H75" s="22"/>
      <c r="I75" s="22"/>
      <c r="J75" s="22"/>
      <c r="K75" s="22"/>
      <c r="L75" s="22"/>
      <c r="M75" s="39"/>
      <c r="N75" s="39"/>
      <c r="O75" s="39"/>
      <c r="P75" s="39"/>
      <c r="Q75" s="39"/>
      <c r="R75" s="39"/>
      <c r="S75" s="22"/>
      <c r="T75" s="22"/>
      <c r="U75" s="22"/>
      <c r="V75" s="22"/>
      <c r="W75" s="22"/>
      <c r="X75" s="22"/>
      <c r="Y75" s="22"/>
      <c r="Z75" s="39"/>
      <c r="AA75" s="39"/>
      <c r="AB75" s="39"/>
      <c r="AC75" s="39"/>
      <c r="AD75" s="39"/>
      <c r="AE75" s="39"/>
      <c r="AF75" s="22"/>
      <c r="AG75" s="22"/>
      <c r="AH75" s="23"/>
    </row>
    <row r="76" spans="2:35" ht="15" customHeight="1" x14ac:dyDescent="0.25">
      <c r="B76" s="6" t="s">
        <v>82</v>
      </c>
      <c r="F76" s="3"/>
      <c r="AC76" s="36"/>
      <c r="AD76" s="36"/>
      <c r="AE76" s="36"/>
      <c r="AF76" s="4"/>
      <c r="AG76" s="4"/>
    </row>
    <row r="77" spans="2:35" ht="42.95" customHeight="1" x14ac:dyDescent="0.2">
      <c r="B77" s="7" t="s">
        <v>0</v>
      </c>
      <c r="C77" s="8" t="s">
        <v>1</v>
      </c>
      <c r="D77" s="8" t="s">
        <v>2</v>
      </c>
      <c r="E77" s="9" t="s">
        <v>3</v>
      </c>
      <c r="F77" s="8" t="s">
        <v>4</v>
      </c>
      <c r="G77" s="10" t="s">
        <v>5</v>
      </c>
      <c r="H77" s="10" t="s">
        <v>6</v>
      </c>
      <c r="I77" s="10" t="s">
        <v>7</v>
      </c>
      <c r="J77" s="10" t="s">
        <v>8</v>
      </c>
      <c r="K77" s="10" t="s">
        <v>9</v>
      </c>
      <c r="L77" s="10" t="s">
        <v>10</v>
      </c>
      <c r="M77" s="10" t="s">
        <v>18</v>
      </c>
      <c r="N77" s="10" t="s">
        <v>19</v>
      </c>
      <c r="O77" s="10" t="s">
        <v>20</v>
      </c>
      <c r="P77" s="10" t="s">
        <v>21</v>
      </c>
      <c r="Q77" s="10" t="s">
        <v>22</v>
      </c>
      <c r="R77" s="10" t="s">
        <v>23</v>
      </c>
      <c r="S77" s="11" t="s">
        <v>25</v>
      </c>
      <c r="T77" s="10" t="s">
        <v>5</v>
      </c>
      <c r="U77" s="10" t="s">
        <v>6</v>
      </c>
      <c r="V77" s="10" t="s">
        <v>7</v>
      </c>
      <c r="W77" s="10" t="s">
        <v>8</v>
      </c>
      <c r="X77" s="10" t="s">
        <v>9</v>
      </c>
      <c r="Y77" s="10" t="s">
        <v>10</v>
      </c>
      <c r="Z77" s="10" t="s">
        <v>18</v>
      </c>
      <c r="AA77" s="10" t="s">
        <v>19</v>
      </c>
      <c r="AB77" s="10" t="s">
        <v>20</v>
      </c>
      <c r="AC77" s="10" t="s">
        <v>21</v>
      </c>
      <c r="AD77" s="10" t="s">
        <v>22</v>
      </c>
      <c r="AE77" s="10" t="s">
        <v>23</v>
      </c>
      <c r="AF77" s="11" t="s">
        <v>25</v>
      </c>
      <c r="AG77" s="9" t="s">
        <v>12</v>
      </c>
      <c r="AH77" s="8" t="s">
        <v>13</v>
      </c>
      <c r="AI77" s="8" t="s">
        <v>26</v>
      </c>
    </row>
    <row r="78" spans="2:35" x14ac:dyDescent="0.2">
      <c r="B78" s="87" t="s">
        <v>298</v>
      </c>
      <c r="C78" s="88" t="s">
        <v>83</v>
      </c>
      <c r="D78" s="89" t="s">
        <v>84</v>
      </c>
      <c r="E78" s="90"/>
      <c r="F78" s="91" t="s">
        <v>78</v>
      </c>
      <c r="G78" s="92">
        <v>26</v>
      </c>
      <c r="H78" s="92">
        <v>29</v>
      </c>
      <c r="I78" s="92">
        <v>29</v>
      </c>
      <c r="J78" s="92">
        <v>28</v>
      </c>
      <c r="K78" s="92">
        <v>30</v>
      </c>
      <c r="L78" s="92">
        <v>27</v>
      </c>
      <c r="M78" s="93">
        <v>29</v>
      </c>
      <c r="N78" s="93">
        <v>28</v>
      </c>
      <c r="O78" s="93">
        <v>29</v>
      </c>
      <c r="P78" s="93">
        <v>28</v>
      </c>
      <c r="Q78" s="93">
        <v>26</v>
      </c>
      <c r="R78" s="93">
        <v>29</v>
      </c>
      <c r="S78" s="92">
        <f t="shared" ref="S78" si="21">SUM(G78:R78)</f>
        <v>338</v>
      </c>
      <c r="T78" s="92">
        <v>29</v>
      </c>
      <c r="U78" s="92">
        <v>28</v>
      </c>
      <c r="V78" s="92">
        <v>26</v>
      </c>
      <c r="W78" s="92">
        <v>27</v>
      </c>
      <c r="X78" s="92">
        <v>27</v>
      </c>
      <c r="Y78" s="92">
        <v>27</v>
      </c>
      <c r="Z78" s="93">
        <v>29</v>
      </c>
      <c r="AA78" s="93">
        <v>28</v>
      </c>
      <c r="AB78" s="93">
        <v>27</v>
      </c>
      <c r="AC78" s="93">
        <v>27</v>
      </c>
      <c r="AD78" s="93">
        <v>28</v>
      </c>
      <c r="AE78" s="93">
        <v>28</v>
      </c>
      <c r="AF78" s="92">
        <f t="shared" ref="AF78" si="22">SUM(T78:AE78)</f>
        <v>331</v>
      </c>
      <c r="AG78" s="92">
        <f t="shared" ref="AG78" si="23">S78+AF78</f>
        <v>669</v>
      </c>
      <c r="AH78" s="70" t="s">
        <v>313</v>
      </c>
    </row>
    <row r="79" spans="2:35" x14ac:dyDescent="0.2">
      <c r="B79" s="94" t="s">
        <v>299</v>
      </c>
      <c r="C79" s="52" t="s">
        <v>197</v>
      </c>
      <c r="D79" s="26" t="s">
        <v>198</v>
      </c>
      <c r="E79" s="27"/>
      <c r="F79" s="28" t="s">
        <v>159</v>
      </c>
      <c r="G79" s="44">
        <v>20</v>
      </c>
      <c r="H79" s="44">
        <v>21</v>
      </c>
      <c r="I79" s="44">
        <v>20</v>
      </c>
      <c r="J79" s="44">
        <v>27</v>
      </c>
      <c r="K79" s="44">
        <v>20</v>
      </c>
      <c r="L79" s="44">
        <v>26</v>
      </c>
      <c r="M79" s="95">
        <v>24</v>
      </c>
      <c r="N79" s="95">
        <v>25</v>
      </c>
      <c r="O79" s="95">
        <v>28</v>
      </c>
      <c r="P79" s="95">
        <v>24</v>
      </c>
      <c r="Q79" s="95">
        <v>24</v>
      </c>
      <c r="R79" s="95">
        <v>20</v>
      </c>
      <c r="S79" s="44">
        <f t="shared" ref="S79" si="24">SUM(G79:R79)</f>
        <v>279</v>
      </c>
      <c r="T79" s="44">
        <v>22</v>
      </c>
      <c r="U79" s="44">
        <v>23</v>
      </c>
      <c r="V79" s="44">
        <v>26</v>
      </c>
      <c r="W79" s="44">
        <v>25</v>
      </c>
      <c r="X79" s="44">
        <v>25</v>
      </c>
      <c r="Y79" s="44">
        <v>22</v>
      </c>
      <c r="Z79" s="95">
        <v>27</v>
      </c>
      <c r="AA79" s="95">
        <v>26</v>
      </c>
      <c r="AB79" s="95">
        <v>23</v>
      </c>
      <c r="AC79" s="95">
        <v>24</v>
      </c>
      <c r="AD79" s="95">
        <v>24</v>
      </c>
      <c r="AE79" s="95">
        <v>22</v>
      </c>
      <c r="AF79" s="44">
        <f t="shared" ref="AF79" si="25">SUM(T79:AE79)</f>
        <v>289</v>
      </c>
      <c r="AG79" s="44">
        <f t="shared" ref="AG79" si="26">S79+AF79</f>
        <v>568</v>
      </c>
      <c r="AH79" s="45" t="s">
        <v>314</v>
      </c>
    </row>
    <row r="80" spans="2:35" x14ac:dyDescent="0.2">
      <c r="B80" s="18"/>
      <c r="C80" s="49"/>
      <c r="D80" s="19"/>
      <c r="E80" s="20"/>
      <c r="F80" s="21"/>
      <c r="G80" s="22"/>
      <c r="H80" s="22"/>
      <c r="I80" s="22"/>
      <c r="J80" s="22"/>
      <c r="K80" s="22"/>
      <c r="L80" s="22"/>
      <c r="M80" s="39"/>
      <c r="N80" s="39"/>
      <c r="O80" s="39"/>
      <c r="P80" s="39"/>
      <c r="Q80" s="39"/>
      <c r="R80" s="39"/>
      <c r="S80" s="22"/>
      <c r="T80" s="22"/>
      <c r="U80" s="22"/>
      <c r="V80" s="22"/>
      <c r="W80" s="22"/>
      <c r="X80" s="22"/>
      <c r="Y80" s="22"/>
      <c r="Z80" s="39"/>
      <c r="AA80" s="39"/>
      <c r="AB80" s="39"/>
      <c r="AC80" s="39"/>
      <c r="AD80" s="39"/>
      <c r="AE80" s="39"/>
      <c r="AF80" s="22"/>
      <c r="AG80" s="22"/>
      <c r="AH80" s="23"/>
    </row>
    <row r="81" spans="2:34" ht="15.75" x14ac:dyDescent="0.25">
      <c r="B81" s="6"/>
    </row>
    <row r="82" spans="2:34" x14ac:dyDescent="0.2">
      <c r="B82" s="18"/>
      <c r="C82" s="49"/>
      <c r="D82" s="19"/>
      <c r="E82" s="20"/>
      <c r="F82" s="21"/>
      <c r="G82" s="22"/>
      <c r="H82" s="22"/>
      <c r="I82" s="22"/>
      <c r="J82" s="22"/>
      <c r="K82" s="22"/>
      <c r="L82" s="22"/>
      <c r="M82" s="39"/>
      <c r="N82" s="39"/>
      <c r="O82" s="39"/>
      <c r="P82" s="39"/>
      <c r="Q82" s="39"/>
      <c r="R82" s="39"/>
      <c r="S82" s="22"/>
      <c r="T82" s="22"/>
      <c r="U82" s="22"/>
      <c r="V82" s="22"/>
      <c r="W82" s="22"/>
      <c r="X82" s="22"/>
      <c r="Y82" s="22"/>
      <c r="Z82" s="39"/>
      <c r="AA82" s="39"/>
      <c r="AB82" s="39"/>
      <c r="AC82" s="39"/>
      <c r="AD82" s="39"/>
      <c r="AE82" s="39"/>
      <c r="AF82" s="22"/>
      <c r="AG82" s="22"/>
      <c r="AH82" s="23"/>
    </row>
    <row r="83" spans="2:34" x14ac:dyDescent="0.2">
      <c r="B83" s="5" t="s">
        <v>16</v>
      </c>
      <c r="D83" s="35" t="s">
        <v>64</v>
      </c>
    </row>
    <row r="84" spans="2:34" x14ac:dyDescent="0.2">
      <c r="B84" s="5" t="s">
        <v>17</v>
      </c>
      <c r="D84" s="5" t="s">
        <v>65</v>
      </c>
    </row>
  </sheetData>
  <sortState xmlns:xlrd2="http://schemas.microsoft.com/office/spreadsheetml/2017/richdata2" ref="B73:AG74">
    <sortCondition descending="1" ref="AG73:AG74"/>
  </sortState>
  <pageMargins left="0.7" right="0.7" top="0.36" bottom="0.3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mehed_naised</vt:lpstr>
      <vt:lpstr>noored_tidetid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Gristy Lehtna</dc:creator>
  <cp:lastModifiedBy>Vibuliit</cp:lastModifiedBy>
  <cp:revision>1</cp:revision>
  <cp:lastPrinted>2021-05-15T13:06:38Z</cp:lastPrinted>
  <dcterms:created xsi:type="dcterms:W3CDTF">1996-10-14T23:33:28Z</dcterms:created>
  <dcterms:modified xsi:type="dcterms:W3CDTF">2021-05-18T14:53:58Z</dcterms:modified>
</cp:coreProperties>
</file>